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bookViews>
    <workbookView xWindow="-120" yWindow="-120" windowWidth="29040" windowHeight="15840" tabRatio="703" activeTab="5"/>
  </bookViews>
  <sheets>
    <sheet name="EDF_Signals" sheetId="22" r:id="rId1"/>
    <sheet name="EDF 1" sheetId="19" r:id="rId2"/>
    <sheet name="EDF2" sheetId="20" r:id="rId3"/>
    <sheet name="SLO_R" sheetId="23" state="hidden" r:id="rId4"/>
    <sheet name="LDM_reg_diag_errorX" sheetId="21" r:id="rId5"/>
    <sheet name="Internal SW Version Read" sheetId="24" r:id="rId6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21" l="1"/>
  <c r="C9" i="21" s="1"/>
  <c r="C10" i="21" s="1"/>
  <c r="C11" i="21" s="1"/>
  <c r="C12" i="21" s="1"/>
  <c r="C13" i="21" s="1"/>
  <c r="C14" i="21" s="1"/>
  <c r="C15" i="21" s="1"/>
  <c r="C16" i="21" s="1"/>
  <c r="E1" i="20"/>
  <c r="D94" i="22"/>
  <c r="D92" i="22"/>
  <c r="D91" i="22"/>
  <c r="D90" i="22"/>
  <c r="D89" i="22"/>
  <c r="D88" i="22"/>
  <c r="D87" i="22"/>
  <c r="D86" i="22"/>
  <c r="D85" i="22"/>
  <c r="D83" i="22"/>
  <c r="D82" i="22"/>
  <c r="D81" i="22"/>
  <c r="D80" i="22"/>
  <c r="D79" i="22"/>
  <c r="D78" i="22"/>
  <c r="D74" i="22"/>
  <c r="D73" i="22"/>
  <c r="D72" i="22"/>
  <c r="D71" i="22"/>
  <c r="D70" i="22"/>
  <c r="D69" i="22"/>
  <c r="D68" i="22"/>
  <c r="D67" i="22"/>
  <c r="D65" i="22"/>
  <c r="D64" i="22"/>
  <c r="D63" i="22"/>
  <c r="D62" i="22"/>
  <c r="D61" i="22"/>
  <c r="B61" i="22"/>
  <c r="B70" i="22" s="1"/>
  <c r="B79" i="22" s="1"/>
  <c r="B88" i="22" s="1"/>
  <c r="D60" i="22"/>
  <c r="D59" i="22"/>
  <c r="D58" i="22"/>
  <c r="D56" i="22"/>
  <c r="D55" i="22"/>
  <c r="D54" i="22"/>
  <c r="D53" i="22"/>
  <c r="D52" i="22"/>
  <c r="D51" i="22"/>
  <c r="D50" i="22"/>
  <c r="D49" i="22"/>
  <c r="D48" i="22"/>
  <c r="D47" i="22"/>
  <c r="D46" i="22"/>
  <c r="D45" i="22"/>
  <c r="D44" i="22"/>
  <c r="D43" i="22"/>
  <c r="D42" i="22"/>
  <c r="D41" i="22"/>
  <c r="F40" i="22"/>
  <c r="E40" i="22"/>
  <c r="D40" i="22"/>
  <c r="F39" i="22"/>
  <c r="D39" i="22"/>
  <c r="F38" i="22"/>
  <c r="D38" i="22"/>
  <c r="F37" i="22"/>
  <c r="D37" i="22" s="1"/>
  <c r="D35" i="22"/>
  <c r="D34" i="22"/>
  <c r="D33" i="22"/>
  <c r="D32" i="22"/>
  <c r="D31" i="22"/>
  <c r="D26" i="22"/>
  <c r="C26" i="22"/>
  <c r="C27" i="22" s="1"/>
  <c r="D27" i="22" s="1"/>
  <c r="C25" i="22"/>
  <c r="D25" i="22" s="1"/>
  <c r="C24" i="22"/>
  <c r="D24" i="22" s="1"/>
  <c r="D23" i="22"/>
  <c r="D22" i="22"/>
  <c r="D21" i="22"/>
  <c r="D20" i="22"/>
  <c r="D19" i="22"/>
  <c r="G14" i="22"/>
  <c r="G15" i="22" s="1"/>
  <c r="G16" i="22" s="1"/>
  <c r="G17" i="22" s="1"/>
  <c r="G18" i="22" s="1"/>
  <c r="F14" i="22"/>
  <c r="F15" i="22" s="1"/>
  <c r="F16" i="22" s="1"/>
  <c r="F17" i="22" s="1"/>
  <c r="F18" i="22" s="1"/>
  <c r="E14" i="22"/>
  <c r="E15" i="22" s="1"/>
  <c r="E16" i="22" s="1"/>
  <c r="E17" i="22" s="1"/>
  <c r="E18" i="22" s="1"/>
  <c r="C14" i="22"/>
  <c r="C15" i="22" s="1"/>
  <c r="C16" i="22" s="1"/>
  <c r="C17" i="22" s="1"/>
  <c r="C18" i="22" s="1"/>
  <c r="D13" i="22"/>
  <c r="D14" i="22" s="1"/>
  <c r="D15" i="22" s="1"/>
  <c r="D16" i="22" s="1"/>
  <c r="D17" i="22" s="1"/>
  <c r="D18" i="22" s="1"/>
  <c r="D12" i="22"/>
  <c r="D11" i="22"/>
  <c r="D10" i="22"/>
  <c r="D9" i="22"/>
  <c r="D8" i="22"/>
  <c r="D7" i="22"/>
  <c r="D6" i="22"/>
  <c r="D5" i="22"/>
  <c r="D4" i="22"/>
  <c r="G28" i="22" l="1"/>
  <c r="G95" i="22" s="1"/>
</calcChain>
</file>

<file path=xl/sharedStrings.xml><?xml version="1.0" encoding="utf-8"?>
<sst xmlns="http://schemas.openxmlformats.org/spreadsheetml/2006/main" count="1011" uniqueCount="325">
  <si>
    <t>MAIN FUNCTION LDM</t>
  </si>
  <si>
    <t>Data name</t>
  </si>
  <si>
    <t>Data description</t>
  </si>
  <si>
    <t>Min Value</t>
  </si>
  <si>
    <t>Max Value</t>
  </si>
  <si>
    <t>Unit</t>
  </si>
  <si>
    <t>Resolution</t>
  </si>
  <si>
    <t>Size</t>
  </si>
  <si>
    <t>Responsibility</t>
  </si>
  <si>
    <t>Comment</t>
  </si>
  <si>
    <t>Engineering Diagnostic Frame 1</t>
  </si>
  <si>
    <t>CH1_output_current</t>
  </si>
  <si>
    <t>mA</t>
  </si>
  <si>
    <t>LDM</t>
  </si>
  <si>
    <t>Reading Vf</t>
  </si>
  <si>
    <t>CH2_output_current</t>
  </si>
  <si>
    <t>CH3_output_current</t>
  </si>
  <si>
    <t>CH4_output_current</t>
  </si>
  <si>
    <t>CH1_input_Vf</t>
  </si>
  <si>
    <t xml:space="preserve">0x00 = 3V
....           
 0xFF=28,5V                                   </t>
  </si>
  <si>
    <t>V</t>
  </si>
  <si>
    <t>CH1 Input Voltage</t>
  </si>
  <si>
    <t>CH2_input_Vf</t>
  </si>
  <si>
    <t>CH2 Input Voltage</t>
  </si>
  <si>
    <t>CH3_input_Vf</t>
  </si>
  <si>
    <t>CH3 Input Voltage</t>
  </si>
  <si>
    <t>Boost_Vf</t>
  </si>
  <si>
    <t>CH4_input_Vf</t>
  </si>
  <si>
    <t>CH4 Input Voltage</t>
  </si>
  <si>
    <t>HSD1_String_Vf</t>
  </si>
  <si>
    <t xml:space="preserve">0x00 = 2V
....           
 0xFF=65,75V     </t>
  </si>
  <si>
    <t>CH1 LED string forward voltage</t>
  </si>
  <si>
    <t>HSD2_String_Vf</t>
  </si>
  <si>
    <t>CH2 LED string forward voltage</t>
  </si>
  <si>
    <t>HSD3_String_Vf</t>
  </si>
  <si>
    <t>CH3 LED string forward voltage</t>
  </si>
  <si>
    <t>HSD4_String_Vf</t>
  </si>
  <si>
    <t>CH4 LED string forward voltage</t>
  </si>
  <si>
    <t>LSD1_String_Vf</t>
  </si>
  <si>
    <t>LSD1 LED string forward voltage</t>
  </si>
  <si>
    <t>LSD2_String_Vf</t>
  </si>
  <si>
    <t>LSD2 LED string forward voltage</t>
  </si>
  <si>
    <t>Channel1_bin_res_value</t>
  </si>
  <si>
    <t>Current Channel1 bin. res. Value.
0x0: Binning out of range. Value smaller as the minimum binning value
0x1 -1 Binning
0x2- 2 Binning
…
0x7-7 Binning
0x8: Binning out of range. Value bigger as the maximum binning value
0x9: No binning value available.</t>
  </si>
  <si>
    <t>Used Bin number status</t>
  </si>
  <si>
    <t>Reading sensor/ resistor voltages</t>
  </si>
  <si>
    <t>Channel2_bin_res_value</t>
  </si>
  <si>
    <t>Current Channel2 bin. res. Value.
0x0: Binning out of range. Value smaller as the minimum binning value
0x1 -1 Binning
0x2- 2 Binning
…
0x7-7 Binning
0x8: Binning out of range. Value bigger as the maximum binning value
0x9: No binning value available.</t>
  </si>
  <si>
    <t>Channel3_bin_res_value</t>
  </si>
  <si>
    <t>Current Channel3 bin. res. Value.
0x0: Binning out of range. Value smaller as the minimum binning value
0x1 -1 Binning
0x2- 2 Binning
…
0x7-7 Binning
0x8: Binning out of range. Value bigger as the maximum binning value
0x9: No binning value available.</t>
  </si>
  <si>
    <t>Channel4_bin_res_value</t>
  </si>
  <si>
    <t>Current Channel4 bin. res. Value.
0x0: Binning out of range. Value smaller as the minimum binning value
0x1 -1 Binning
0x2- 2 Binning
…
0x7-7 Binning
0x8: Binning out of range. Value bigger as the maximum binning value
0x9: No binning value available.</t>
  </si>
  <si>
    <t>NTC1_temp</t>
  </si>
  <si>
    <t xml:space="preserve">0x00 = -40°C
....           
 0xFF=215°C     </t>
  </si>
  <si>
    <t>°C</t>
  </si>
  <si>
    <t>Current NTC1 LED temperature</t>
  </si>
  <si>
    <t>NTC2_temp</t>
  </si>
  <si>
    <t>Current NTC2 LED temperature</t>
  </si>
  <si>
    <t>NTC3_temp</t>
  </si>
  <si>
    <t>Current NTC3 LED temperature</t>
  </si>
  <si>
    <t>Current NTC4 LED temperature</t>
  </si>
  <si>
    <t>LDM_temp</t>
  </si>
  <si>
    <t>Current NTC LDM temperature</t>
  </si>
  <si>
    <t>Bitsize</t>
  </si>
  <si>
    <t>Engineering Diagnostic Frame 2</t>
  </si>
  <si>
    <t>LDM_param_error</t>
  </si>
  <si>
    <t>0x00: LDM not parametrized correctly within given limits
0x01: LDM parametrized correctly within given limits</t>
  </si>
  <si>
    <t>-</t>
  </si>
  <si>
    <t>Diagnostic Frame Info</t>
  </si>
  <si>
    <t>LDM_CRC_status</t>
  </si>
  <si>
    <t>0x0 CRC OK
0x1 CRC NOK</t>
  </si>
  <si>
    <t>LDM_position</t>
  </si>
  <si>
    <t>0x0 Undefined
0x1 Left HL
0x2 Right HL</t>
  </si>
  <si>
    <t>Feedbacl if LDM has detected right or left hand usage</t>
  </si>
  <si>
    <t>Time_stamp</t>
  </si>
  <si>
    <t>mSec</t>
  </si>
  <si>
    <t>Time  shall start running on LDM switch ON. Each time LDM will switch off time stamp shall be set again to 0.</t>
  </si>
  <si>
    <t>Fan_status</t>
  </si>
  <si>
    <t>CURRENT FAN STATUS
0x0 No Failure
0x1 Failure</t>
  </si>
  <si>
    <t>Fan status</t>
  </si>
  <si>
    <t>Fan_target_speed</t>
  </si>
  <si>
    <t>Target fan sped</t>
  </si>
  <si>
    <t>%</t>
  </si>
  <si>
    <t>LDM shall report the current/actual fan speed.</t>
  </si>
  <si>
    <t>CH1_derate</t>
  </si>
  <si>
    <t>CH1 actual derate</t>
  </si>
  <si>
    <t>0=0% derate, 100=100% derate</t>
  </si>
  <si>
    <t>Actual thermal derating</t>
  </si>
  <si>
    <t>CH2_derate</t>
  </si>
  <si>
    <t>CH2 actual derate</t>
  </si>
  <si>
    <t>CH3_derate</t>
  </si>
  <si>
    <t>CH3 actual derate</t>
  </si>
  <si>
    <t>CH4_derate</t>
  </si>
  <si>
    <t>CH4 actual derate</t>
  </si>
  <si>
    <t>LB_lifetime</t>
  </si>
  <si>
    <t>Lifetime of LB</t>
  </si>
  <si>
    <t>Min</t>
  </si>
  <si>
    <t>LB LED lifetime in min.</t>
  </si>
  <si>
    <t>Lifetime</t>
  </si>
  <si>
    <t>DTRL_lifetime</t>
  </si>
  <si>
    <t>Lifetime of SBL</t>
  </si>
  <si>
    <t>DTRL LED lifetime in min</t>
  </si>
  <si>
    <t>HB_lifetime</t>
  </si>
  <si>
    <t>Lifetime of HB</t>
  </si>
  <si>
    <t>HB LED lifetime in min</t>
  </si>
  <si>
    <t>TI_lifetime</t>
  </si>
  <si>
    <t>Number of cycles</t>
  </si>
  <si>
    <t>Cycle</t>
  </si>
  <si>
    <t>Each cycle is ON-&gt;OFF cycle.</t>
  </si>
  <si>
    <t>SuppLight1_lifetime</t>
  </si>
  <si>
    <t>Lifetime of SupplLight1</t>
  </si>
  <si>
    <t>SuppLight1 in min</t>
  </si>
  <si>
    <t>SuppLight2_lifetime</t>
  </si>
  <si>
    <t>Lifetime of SupplLight2</t>
  </si>
  <si>
    <t>SuppLight2 in min</t>
  </si>
  <si>
    <t>SuppLight3_lifetime</t>
  </si>
  <si>
    <t>Lifetime of SupplLight3</t>
  </si>
  <si>
    <t>SuppLight3 in min</t>
  </si>
  <si>
    <t>SuppLight4_lifetime</t>
  </si>
  <si>
    <t>Lifetime of SupplLight4</t>
  </si>
  <si>
    <t>SuppLight4 in min</t>
  </si>
  <si>
    <t>LDM_lifetime</t>
  </si>
  <si>
    <t>Lifetime of LDM</t>
  </si>
  <si>
    <t>LDM lifetime in min</t>
  </si>
  <si>
    <t>Fail_def_error1</t>
  </si>
  <si>
    <t>0x00 = NO issue 
0x01 = Short circuit 
0x02 = Open circuit
0x03 = Overtemperature
0x04 = Binning resistor out of range
0x05 = NTC out of range
0x06 = Unused
0x07 = Unused</t>
  </si>
  <si>
    <t>Last 5 failures (Diagnostic error codes)</t>
  </si>
  <si>
    <t>Fail_channel_error1</t>
  </si>
  <si>
    <t>0x0 = Channel 1
0x1 = Channel 2
0x2 = Channel 3
0x3 = Channel 4
0x4 = LSD1
0x5 = LSD2
0x6 = LDM
0x7 = Not used</t>
  </si>
  <si>
    <t>Fail_channel_Vf_error1</t>
  </si>
  <si>
    <t xml:space="preserve">Record Vf voltage when channel fail. Take last measured value before taking counteractions like LED deactivation or reducing LED current </t>
  </si>
  <si>
    <t>LED_fail_temp_error1</t>
  </si>
  <si>
    <t>Affected LED TEMPERATURE WHEN FAILURE OCCURED.
Damaged sensor (out of range) gives a "215"</t>
  </si>
  <si>
    <t>LDM_fail_temp_error1</t>
  </si>
  <si>
    <t>LDM TEMPERATURE WHEN FAILURE OCCURED. 
Damaged sensor (out of range) gives a "215"</t>
  </si>
  <si>
    <t>LED_lifetime_error1</t>
  </si>
  <si>
    <t>Lifetime of light channel where failure occured</t>
  </si>
  <si>
    <t>Resolution is to read depending on which channel is effected. (s. LB_lifetime  etc above)</t>
  </si>
  <si>
    <t>LDM_lifetime_error1</t>
  </si>
  <si>
    <t>LDM lifetime.</t>
  </si>
  <si>
    <t>LDM_reg_diag_error1</t>
  </si>
  <si>
    <t>Used regular diagnostic frame to report the failure</t>
  </si>
  <si>
    <t>FAN_stat_error1</t>
  </si>
  <si>
    <t>0x1: In case partial or full stall was detected. (excl. Overcurrent protection)
0x0: Status = OK</t>
  </si>
  <si>
    <t>Last measured value</t>
  </si>
  <si>
    <t>Fail_def_error2</t>
  </si>
  <si>
    <t>0x00 =  NO issue 
0x01 = Short circuit 
0x02 = Open circuit
0x03 = Overtemperature
0x04 = Binning resistor out of range
0x05 = NTC out of range
0x06 = Unused
0x07 = Unused</t>
  </si>
  <si>
    <t>Fail_channel_error2</t>
  </si>
  <si>
    <t>Fail_channel_Vf_error2</t>
  </si>
  <si>
    <t>LED_fail_temp_error2</t>
  </si>
  <si>
    <t>LDM_fail_temp_error2</t>
  </si>
  <si>
    <t>LED_lifetime_error2</t>
  </si>
  <si>
    <t>Resolution is to read depending on which channel is effected.</t>
  </si>
  <si>
    <t>LDM_lifetime_error2</t>
  </si>
  <si>
    <t>LDM_reg_diag_error2</t>
  </si>
  <si>
    <t>FAN_stat_error2</t>
  </si>
  <si>
    <t>Fail_def_error3</t>
  </si>
  <si>
    <t>Fail_channel_error3</t>
  </si>
  <si>
    <t>Fail_channel_Vf_error3</t>
  </si>
  <si>
    <t>LED_fail_temp_error3</t>
  </si>
  <si>
    <t>LED TEMPERATURE WHEN FAILURE OCCURED.
Damaged sensor (out of range) gives a "215"</t>
  </si>
  <si>
    <t>LDM_fail_temp_error3</t>
  </si>
  <si>
    <t>LED_lifetime_error3</t>
  </si>
  <si>
    <t>LDM_lifetime_error3</t>
  </si>
  <si>
    <t>LDM_reg_diag_error3</t>
  </si>
  <si>
    <t>FAN_stat_error3</t>
  </si>
  <si>
    <t>Fail_def_error4</t>
  </si>
  <si>
    <t>Fail_channel_error4</t>
  </si>
  <si>
    <t>Fail_channel_Vf_error4</t>
  </si>
  <si>
    <t>LED_fail_temp_error4</t>
  </si>
  <si>
    <t>LDM_fail_temp_error4</t>
  </si>
  <si>
    <t>LED_lifetime_error4</t>
  </si>
  <si>
    <t>LDM_lifetime_error4</t>
  </si>
  <si>
    <t>LDM_reg_diag_error4</t>
  </si>
  <si>
    <t>FAN_stat_error4</t>
  </si>
  <si>
    <t>Fail_def_error5</t>
  </si>
  <si>
    <t>Fail_channel_error5</t>
  </si>
  <si>
    <t>Fail_channel_Vf_error5</t>
  </si>
  <si>
    <t>LED_fail_temp_error5</t>
  </si>
  <si>
    <t>LDM_fail_temp_error5</t>
  </si>
  <si>
    <t>LED_lifetime_error5</t>
  </si>
  <si>
    <t>LDM_lifetime_error5</t>
  </si>
  <si>
    <t>LDM_reg_diag_error5</t>
  </si>
  <si>
    <t>FAN_stat_error5</t>
  </si>
  <si>
    <t>Total bitsize</t>
  </si>
  <si>
    <t>EDF Version</t>
  </si>
  <si>
    <t>Frame 1</t>
  </si>
  <si>
    <t>Bit 7</t>
  </si>
  <si>
    <t>Bit 6</t>
  </si>
  <si>
    <t>Bit 5</t>
  </si>
  <si>
    <t>Bit 4</t>
  </si>
  <si>
    <t>Bit 3</t>
  </si>
  <si>
    <t>Bit 2</t>
  </si>
  <si>
    <t>Bit 1</t>
  </si>
  <si>
    <t>Bit 0</t>
  </si>
  <si>
    <t>Byte</t>
  </si>
  <si>
    <t>NAD 0x66 or 0x64</t>
  </si>
  <si>
    <t>PCI 0x10</t>
  </si>
  <si>
    <t>LEN 0x1D</t>
  </si>
  <si>
    <t>SID 0x62</t>
  </si>
  <si>
    <t>DID 0x00</t>
  </si>
  <si>
    <t>DID 0x02</t>
  </si>
  <si>
    <t>Frame 2</t>
  </si>
  <si>
    <t>PCI 0x21</t>
  </si>
  <si>
    <t>Frame 3</t>
  </si>
  <si>
    <t>PCI 0x22</t>
  </si>
  <si>
    <t>Frame 4</t>
  </si>
  <si>
    <t>PCI 0x23</t>
  </si>
  <si>
    <t>Frame 5</t>
  </si>
  <si>
    <t>PCI 0x24</t>
  </si>
  <si>
    <t>NTC4_temp</t>
  </si>
  <si>
    <t>DID 0x03</t>
  </si>
  <si>
    <t xml:space="preserve"> </t>
  </si>
  <si>
    <t>LDM_FORD_PN_suffix</t>
  </si>
  <si>
    <t>Ch1_derate</t>
  </si>
  <si>
    <t>Ch2_derate</t>
  </si>
  <si>
    <t>Ch3_derate</t>
  </si>
  <si>
    <t>Ch4_derate</t>
  </si>
  <si>
    <t>Frame 6</t>
  </si>
  <si>
    <t>PCI 0x25</t>
  </si>
  <si>
    <t>Frame 7</t>
  </si>
  <si>
    <t>PCI 0x26</t>
  </si>
  <si>
    <t>LDM_lifetime_error1 (LSB)</t>
  </si>
  <si>
    <t>Frame 8</t>
  </si>
  <si>
    <t>PCI 0x27</t>
  </si>
  <si>
    <t>LDM_lifetime_error1(MSB)</t>
  </si>
  <si>
    <t>Frame 9</t>
  </si>
  <si>
    <t>PCI 0x28</t>
  </si>
  <si>
    <t>Frame 10</t>
  </si>
  <si>
    <t>PCI 0x29</t>
  </si>
  <si>
    <t>Frame 11</t>
  </si>
  <si>
    <t>PCI 0x2A</t>
  </si>
  <si>
    <t>LED_lifetime_error3 (LSB)</t>
  </si>
  <si>
    <t>Frame 12</t>
  </si>
  <si>
    <t>PCI 0x2B</t>
  </si>
  <si>
    <t>LED_lifetime_error3 (MSB)</t>
  </si>
  <si>
    <t>Frame 13</t>
  </si>
  <si>
    <t>PCI 0x2C</t>
  </si>
  <si>
    <t>Frame 14</t>
  </si>
  <si>
    <t>PCI 0x2D</t>
  </si>
  <si>
    <t>Frame 15</t>
  </si>
  <si>
    <t>PCI 0x2E</t>
  </si>
  <si>
    <t>Frame 16</t>
  </si>
  <si>
    <t>PCI 0x2F</t>
  </si>
  <si>
    <t>Frame 17</t>
  </si>
  <si>
    <t>PCI 0x20</t>
  </si>
  <si>
    <t>Byte color meaning:</t>
  </si>
  <si>
    <t>Multiple byte data</t>
  </si>
  <si>
    <t>MSB</t>
  </si>
  <si>
    <t>LSB</t>
  </si>
  <si>
    <t>Spare bits shall be filled with ones.</t>
  </si>
  <si>
    <t>Start Bit</t>
  </si>
  <si>
    <t>Length (bit)</t>
  </si>
  <si>
    <t>LDM_APINFO_1</t>
  </si>
  <si>
    <t>LDM_APINFO_2</t>
  </si>
  <si>
    <t>LDM_APINFO_3</t>
  </si>
  <si>
    <t>LDM_APINFO_4</t>
  </si>
  <si>
    <t>LDM_Error_Field</t>
  </si>
  <si>
    <t>EEL_WFSubstate_Status</t>
  </si>
  <si>
    <t>EEL_Load0</t>
  </si>
  <si>
    <t>EEL_Load1</t>
  </si>
  <si>
    <t>EEL_Load2</t>
  </si>
  <si>
    <t>EEL_Load3</t>
  </si>
  <si>
    <t>EEL_Load4</t>
  </si>
  <si>
    <t>EEL_LED_Temp_Not_Idle</t>
  </si>
  <si>
    <t>EEL_Headlamp_Failure</t>
  </si>
  <si>
    <t>EEL_LowBeam_Outage_Status</t>
  </si>
  <si>
    <t>NAD 0x60</t>
  </si>
  <si>
    <t>DID 0xFE</t>
  </si>
  <si>
    <t>DID 0x27</t>
  </si>
  <si>
    <r>
      <t>CH1LED lost</t>
    </r>
    <r>
      <rPr>
        <sz val="9"/>
        <color theme="1"/>
        <rFont val="宋体"/>
        <family val="2"/>
        <scheme val="minor"/>
      </rPr>
      <t xml:space="preserve"> (Number of LEDs Failing [0-15])</t>
    </r>
  </si>
  <si>
    <r>
      <t>CH2LED lost</t>
    </r>
    <r>
      <rPr>
        <sz val="9"/>
        <color theme="1"/>
        <rFont val="宋体"/>
        <family val="2"/>
        <scheme val="minor"/>
      </rPr>
      <t xml:space="preserve"> (Number of LEDs Failing [0-15])</t>
    </r>
  </si>
  <si>
    <r>
      <t>CH3LED lost</t>
    </r>
    <r>
      <rPr>
        <sz val="9"/>
        <color theme="1"/>
        <rFont val="宋体"/>
        <family val="2"/>
        <scheme val="minor"/>
      </rPr>
      <t xml:space="preserve"> (Number of LEDs Failing [0-15])</t>
    </r>
  </si>
  <si>
    <r>
      <t>CH4LED lost</t>
    </r>
    <r>
      <rPr>
        <sz val="9"/>
        <color theme="1"/>
        <rFont val="宋体"/>
        <family val="2"/>
        <scheme val="minor"/>
      </rPr>
      <t xml:space="preserve"> (Number of LEDs Failing [0-15])</t>
    </r>
  </si>
  <si>
    <r>
      <t>LSD1LED lost</t>
    </r>
    <r>
      <rPr>
        <sz val="9"/>
        <color theme="1"/>
        <rFont val="宋体"/>
        <family val="2"/>
        <scheme val="minor"/>
      </rPr>
      <t xml:space="preserve"> (Number of LEDs Failing [0-15])</t>
    </r>
  </si>
  <si>
    <r>
      <t>LSD2LED lost</t>
    </r>
    <r>
      <rPr>
        <sz val="9"/>
        <color theme="1"/>
        <rFont val="宋体"/>
        <family val="2"/>
        <scheme val="minor"/>
      </rPr>
      <t xml:space="preserve"> (Number of LEDs Failing [0-15])</t>
    </r>
  </si>
  <si>
    <t>Single/Multiple LED Outage Reporting</t>
  </si>
  <si>
    <t>Notes:</t>
  </si>
  <si>
    <t>CHxHS/LSD Single = 0x00 means that a voltage drop equivalent to 1 LED has been detected in HSD/LSD of CHx.</t>
  </si>
  <si>
    <t>CHxHS/LSD Multiple = 0x00 means that a voltage drop equivalent to more than 1 LED has been detected in HSD/LSD of CHx.</t>
  </si>
  <si>
    <t>CHxLED lost = the value here will tell us the number of LEDs that the LDM detected as failed.</t>
  </si>
  <si>
    <r>
      <rPr>
        <b/>
        <sz val="11"/>
        <color theme="1"/>
        <rFont val="宋体"/>
        <family val="2"/>
        <scheme val="minor"/>
      </rPr>
      <t xml:space="preserve">CH1LS Single   </t>
    </r>
    <r>
      <rPr>
        <sz val="9"/>
        <color theme="1"/>
        <rFont val="宋体"/>
        <family val="2"/>
        <scheme val="minor"/>
      </rPr>
      <t xml:space="preserve">   (0x00 = SLO in CH1 LSD)</t>
    </r>
  </si>
  <si>
    <r>
      <rPr>
        <b/>
        <sz val="11"/>
        <color theme="1"/>
        <rFont val="宋体"/>
        <family val="2"/>
        <scheme val="minor"/>
      </rPr>
      <t>CH1LS Multiple</t>
    </r>
    <r>
      <rPr>
        <sz val="11"/>
        <color theme="1"/>
        <rFont val="宋体"/>
        <family val="2"/>
        <scheme val="minor"/>
      </rPr>
      <t xml:space="preserve">   </t>
    </r>
    <r>
      <rPr>
        <sz val="9"/>
        <color theme="1"/>
        <rFont val="宋体"/>
        <family val="2"/>
        <scheme val="minor"/>
      </rPr>
      <t xml:space="preserve"> (0x00 = MLO in CH1 LSD)</t>
    </r>
  </si>
  <si>
    <r>
      <t xml:space="preserve">CH1HS Multiple  </t>
    </r>
    <r>
      <rPr>
        <sz val="9"/>
        <color theme="1"/>
        <rFont val="宋体"/>
        <family val="2"/>
        <scheme val="minor"/>
      </rPr>
      <t>(0x00 = MLO in CH1 HSD)</t>
    </r>
  </si>
  <si>
    <r>
      <t xml:space="preserve">CH1HS Single   </t>
    </r>
    <r>
      <rPr>
        <sz val="11"/>
        <color theme="1"/>
        <rFont val="宋体"/>
        <family val="2"/>
        <scheme val="minor"/>
      </rPr>
      <t xml:space="preserve"> </t>
    </r>
    <r>
      <rPr>
        <sz val="9"/>
        <color theme="1"/>
        <rFont val="宋体"/>
        <family val="2"/>
        <scheme val="minor"/>
      </rPr>
      <t>(0x00 = SLO in CH1 HSD)</t>
    </r>
  </si>
  <si>
    <r>
      <t xml:space="preserve">CH2HS Single  </t>
    </r>
    <r>
      <rPr>
        <sz val="11"/>
        <color theme="1"/>
        <rFont val="宋体"/>
        <family val="2"/>
        <scheme val="minor"/>
      </rPr>
      <t xml:space="preserve"> </t>
    </r>
    <r>
      <rPr>
        <sz val="9"/>
        <color theme="1"/>
        <rFont val="宋体"/>
        <family val="2"/>
        <scheme val="minor"/>
      </rPr>
      <t>(0x00 = SLO in CH2 HSD)</t>
    </r>
  </si>
  <si>
    <r>
      <t xml:space="preserve">CH2HS Multiple  </t>
    </r>
    <r>
      <rPr>
        <sz val="11"/>
        <color theme="1"/>
        <rFont val="宋体"/>
        <family val="2"/>
        <scheme val="minor"/>
      </rPr>
      <t xml:space="preserve"> </t>
    </r>
    <r>
      <rPr>
        <sz val="9"/>
        <color theme="1"/>
        <rFont val="宋体"/>
        <family val="2"/>
        <scheme val="minor"/>
      </rPr>
      <t>(0x00 = MLO in CH2 HSD)</t>
    </r>
  </si>
  <si>
    <r>
      <t xml:space="preserve">CH3HS Single  </t>
    </r>
    <r>
      <rPr>
        <sz val="9"/>
        <color theme="1"/>
        <rFont val="宋体"/>
        <family val="2"/>
        <scheme val="minor"/>
      </rPr>
      <t xml:space="preserve"> (0x00 = SLO in CH3 HSD)</t>
    </r>
  </si>
  <si>
    <r>
      <t xml:space="preserve">CH3HS Multiple  </t>
    </r>
    <r>
      <rPr>
        <sz val="9"/>
        <color theme="1"/>
        <rFont val="宋体"/>
        <family val="2"/>
        <scheme val="minor"/>
      </rPr>
      <t xml:space="preserve"> (0x00 = MLO in CH3 HSD)</t>
    </r>
  </si>
  <si>
    <r>
      <rPr>
        <b/>
        <sz val="11"/>
        <color theme="1"/>
        <rFont val="宋体"/>
        <family val="2"/>
        <scheme val="minor"/>
      </rPr>
      <t xml:space="preserve">CH3LS Single  </t>
    </r>
    <r>
      <rPr>
        <sz val="9"/>
        <color theme="1"/>
        <rFont val="宋体"/>
        <family val="2"/>
        <scheme val="minor"/>
      </rPr>
      <t xml:space="preserve"> (0x00 = SLO in CH3 LSD)</t>
    </r>
  </si>
  <si>
    <r>
      <rPr>
        <b/>
        <sz val="11"/>
        <color theme="1"/>
        <rFont val="宋体"/>
        <family val="2"/>
        <scheme val="minor"/>
      </rPr>
      <t>CH3LS Multiple</t>
    </r>
    <r>
      <rPr>
        <sz val="11"/>
        <color theme="1"/>
        <rFont val="宋体"/>
        <family val="2"/>
        <scheme val="minor"/>
      </rPr>
      <t xml:space="preserve">  </t>
    </r>
    <r>
      <rPr>
        <sz val="8"/>
        <color theme="1"/>
        <rFont val="宋体"/>
        <family val="2"/>
        <scheme val="minor"/>
      </rPr>
      <t xml:space="preserve"> (0x00 = MLO in CH3 LSD)</t>
    </r>
  </si>
  <si>
    <r>
      <rPr>
        <b/>
        <sz val="11"/>
        <color theme="1"/>
        <rFont val="宋体"/>
        <family val="2"/>
        <scheme val="minor"/>
      </rPr>
      <t>CH2LS Multipl</t>
    </r>
    <r>
      <rPr>
        <sz val="11"/>
        <color theme="1"/>
        <rFont val="宋体"/>
        <family val="2"/>
        <scheme val="minor"/>
      </rPr>
      <t xml:space="preserve">e </t>
    </r>
    <r>
      <rPr>
        <sz val="9"/>
        <color theme="1"/>
        <rFont val="宋体"/>
        <family val="2"/>
        <scheme val="minor"/>
      </rPr>
      <t xml:space="preserve">  (0x00 = MLO in CH2 LSD)</t>
    </r>
  </si>
  <si>
    <r>
      <rPr>
        <b/>
        <sz val="11"/>
        <color theme="1"/>
        <rFont val="宋体"/>
        <family val="2"/>
        <scheme val="minor"/>
      </rPr>
      <t>CH2LS Single</t>
    </r>
    <r>
      <rPr>
        <sz val="11"/>
        <color theme="1"/>
        <rFont val="宋体"/>
        <family val="2"/>
        <scheme val="minor"/>
      </rPr>
      <t xml:space="preserve">  </t>
    </r>
    <r>
      <rPr>
        <sz val="9"/>
        <color theme="1"/>
        <rFont val="宋体"/>
        <family val="2"/>
        <scheme val="minor"/>
      </rPr>
      <t xml:space="preserve"> (0x00 = SLO in CH2 LSD)</t>
    </r>
  </si>
  <si>
    <r>
      <rPr>
        <b/>
        <sz val="11"/>
        <color theme="1"/>
        <rFont val="宋体"/>
        <family val="2"/>
        <scheme val="minor"/>
      </rPr>
      <t>CH4LS Single</t>
    </r>
    <r>
      <rPr>
        <sz val="11"/>
        <color theme="1"/>
        <rFont val="宋体"/>
        <family val="2"/>
        <scheme val="minor"/>
      </rPr>
      <t xml:space="preserve">   </t>
    </r>
    <r>
      <rPr>
        <sz val="9"/>
        <color theme="1"/>
        <rFont val="宋体"/>
        <family val="2"/>
        <scheme val="minor"/>
      </rPr>
      <t>(0x00 = SLO in CH4 LSD)</t>
    </r>
  </si>
  <si>
    <r>
      <t xml:space="preserve">CH4HS Multiple </t>
    </r>
    <r>
      <rPr>
        <sz val="9"/>
        <color theme="1"/>
        <rFont val="宋体"/>
        <family val="2"/>
        <scheme val="minor"/>
      </rPr>
      <t xml:space="preserve">  (0x00 = MLO in CH4 HSD)</t>
    </r>
  </si>
  <si>
    <r>
      <t>CH4HS Single</t>
    </r>
    <r>
      <rPr>
        <sz val="9"/>
        <color theme="1"/>
        <rFont val="宋体"/>
        <family val="2"/>
        <scheme val="minor"/>
      </rPr>
      <t xml:space="preserve">   (0x00 = SLO in CH4 HSD)</t>
    </r>
  </si>
  <si>
    <r>
      <rPr>
        <b/>
        <sz val="11"/>
        <color theme="1"/>
        <rFont val="宋体"/>
        <family val="2"/>
        <scheme val="minor"/>
      </rPr>
      <t xml:space="preserve">CH4LS Multiple </t>
    </r>
    <r>
      <rPr>
        <sz val="11"/>
        <color theme="1"/>
        <rFont val="宋体"/>
        <family val="2"/>
        <scheme val="minor"/>
      </rPr>
      <t xml:space="preserve"> </t>
    </r>
    <r>
      <rPr>
        <sz val="9"/>
        <color theme="1"/>
        <rFont val="宋体"/>
        <family val="2"/>
        <scheme val="minor"/>
      </rPr>
      <t xml:space="preserve"> (0x00 = MLO in CH4 LSD)</t>
    </r>
  </si>
  <si>
    <t>CHxOpen on LS = 0x00 means that the LDM detected a open in the line that controls the LSD (in between the HSD Kathode and the LSD Anode)</t>
  </si>
  <si>
    <r>
      <rPr>
        <b/>
        <sz val="11"/>
        <color theme="1"/>
        <rFont val="宋体"/>
        <family val="2"/>
        <scheme val="minor"/>
      </rPr>
      <t>CH1Open on LS</t>
    </r>
    <r>
      <rPr>
        <sz val="11"/>
        <color theme="1"/>
        <rFont val="宋体"/>
        <family val="2"/>
        <scheme val="minor"/>
      </rPr>
      <t xml:space="preserve"> </t>
    </r>
    <r>
      <rPr>
        <sz val="9"/>
        <color theme="1"/>
        <rFont val="宋体"/>
        <family val="2"/>
        <scheme val="minor"/>
      </rPr>
      <t>(0x00 open detected in the line that controls the LSD)</t>
    </r>
  </si>
  <si>
    <r>
      <rPr>
        <b/>
        <sz val="11"/>
        <color theme="1"/>
        <rFont val="宋体"/>
        <family val="2"/>
        <scheme val="minor"/>
      </rPr>
      <t>CH2Open on LS</t>
    </r>
    <r>
      <rPr>
        <sz val="11"/>
        <color theme="1"/>
        <rFont val="宋体"/>
        <family val="2"/>
        <scheme val="minor"/>
      </rPr>
      <t xml:space="preserve"> </t>
    </r>
    <r>
      <rPr>
        <sz val="9"/>
        <color theme="1"/>
        <rFont val="宋体"/>
        <family val="2"/>
        <scheme val="minor"/>
      </rPr>
      <t>(0x00 open detected in the line that controls the LSD)</t>
    </r>
  </si>
  <si>
    <r>
      <rPr>
        <b/>
        <sz val="11"/>
        <color theme="1"/>
        <rFont val="宋体"/>
        <family val="2"/>
        <scheme val="minor"/>
      </rPr>
      <t>CH3Open on LS</t>
    </r>
    <r>
      <rPr>
        <sz val="11"/>
        <color theme="1"/>
        <rFont val="宋体"/>
        <family val="2"/>
        <scheme val="minor"/>
      </rPr>
      <t xml:space="preserve"> </t>
    </r>
    <r>
      <rPr>
        <sz val="9"/>
        <color theme="1"/>
        <rFont val="宋体"/>
        <family val="2"/>
        <scheme val="minor"/>
      </rPr>
      <t>(0x00 open detected in the line that controls the LSD)</t>
    </r>
  </si>
  <si>
    <r>
      <rPr>
        <b/>
        <sz val="11"/>
        <color theme="1"/>
        <rFont val="宋体"/>
        <family val="2"/>
        <scheme val="minor"/>
      </rPr>
      <t>CH4Open on LS</t>
    </r>
    <r>
      <rPr>
        <sz val="11"/>
        <color theme="1"/>
        <rFont val="宋体"/>
        <family val="2"/>
        <scheme val="minor"/>
      </rPr>
      <t xml:space="preserve"> </t>
    </r>
    <r>
      <rPr>
        <sz val="9"/>
        <color theme="1"/>
        <rFont val="宋体"/>
        <family val="2"/>
        <scheme val="minor"/>
      </rPr>
      <t>(0x00 open detected in the line that controls the LSD)</t>
    </r>
  </si>
  <si>
    <t>Low:1.72V
High:3.32V</t>
  </si>
  <si>
    <t>CH1 output current, designed or setting value</t>
  </si>
  <si>
    <t>CH2 output current, designed or setting value</t>
  </si>
  <si>
    <t>CH3 output current, designed or setting value</t>
  </si>
  <si>
    <t>CH4 output current, designed or setting value</t>
  </si>
  <si>
    <t>BOOST converter voltage, designed or setting value</t>
  </si>
  <si>
    <t>MasterReq</t>
  </si>
  <si>
    <t>PCI 0x03</t>
  </si>
  <si>
    <t>SID 0x22</t>
  </si>
  <si>
    <t>DID 0x20</t>
  </si>
  <si>
    <t>00</t>
  </si>
  <si>
    <t>SlaveResp Frame 1</t>
  </si>
  <si>
    <t>LEN 0x21</t>
  </si>
  <si>
    <t>SlaveResp Frame 2</t>
  </si>
  <si>
    <t>SlaveResp Frame 3</t>
  </si>
  <si>
    <t>SlaveResp Frame 4</t>
  </si>
  <si>
    <t>SlaveResp Frame 5</t>
  </si>
  <si>
    <t>SlaveResp Frame 6</t>
  </si>
  <si>
    <t>Example:</t>
  </si>
  <si>
    <t>HEX to Text:</t>
  </si>
  <si>
    <t>FMC_LDM_4.2LC_CUST_09.71</t>
  </si>
  <si>
    <t>SwVersion</t>
  </si>
  <si>
    <t>LEN 0x62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</si>
</sst>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"/>
  </numFmts>
  <fonts count="26" x14ac:knownFonts="1">
    <font>
      <sz val="11"/>
      <color theme="1"/>
      <name val="宋体"/>
      <family val="2"/>
      <scheme val="minor"/>
    </font>
    <font>
      <b/>
      <sz val="11"/>
      <color theme="1"/>
      <name val="宋体"/>
      <family val="2"/>
      <scheme val="minor"/>
    </font>
    <font>
      <sz val="11"/>
      <color theme="0"/>
      <name val="宋体"/>
      <family val="2"/>
      <scheme val="minor"/>
    </font>
    <font>
      <sz val="11"/>
      <color theme="1"/>
      <name val="宋体"/>
      <family val="2"/>
      <scheme val="minor"/>
    </font>
    <font>
      <sz val="11"/>
      <color rgb="FF006100"/>
      <name val="宋体"/>
      <family val="2"/>
      <scheme val="minor"/>
    </font>
    <font>
      <sz val="10"/>
      <name val="Arial"/>
      <family val="2"/>
    </font>
    <font>
      <b/>
      <sz val="14"/>
      <color theme="1"/>
      <name val="宋体"/>
      <family val="2"/>
      <scheme val="minor"/>
    </font>
    <font>
      <sz val="11"/>
      <color rgb="FF000000"/>
      <name val="Calibri"/>
      <family val="2"/>
      <charset val="204"/>
    </font>
    <font>
      <sz val="11"/>
      <color rgb="FF00B050"/>
      <name val="宋体"/>
      <family val="2"/>
      <scheme val="minor"/>
    </font>
    <font>
      <b/>
      <sz val="11"/>
      <name val="宋体"/>
      <family val="2"/>
      <scheme val="minor"/>
    </font>
    <font>
      <sz val="11"/>
      <name val="宋体"/>
      <family val="2"/>
      <scheme val="minor"/>
    </font>
    <font>
      <b/>
      <sz val="9"/>
      <name val="Verdana"/>
      <family val="2"/>
    </font>
    <font>
      <b/>
      <i/>
      <u/>
      <sz val="14"/>
      <name val="Verdana"/>
      <family val="2"/>
    </font>
    <font>
      <b/>
      <sz val="16"/>
      <name val="宋体"/>
      <family val="2"/>
      <scheme val="minor"/>
    </font>
    <font>
      <sz val="9"/>
      <name val="Verdana"/>
      <family val="2"/>
    </font>
    <font>
      <b/>
      <sz val="18"/>
      <name val="宋体"/>
      <family val="2"/>
      <scheme val="minor"/>
    </font>
    <font>
      <sz val="12"/>
      <name val="Verdana"/>
      <family val="2"/>
    </font>
    <font>
      <sz val="9"/>
      <name val="宋体"/>
      <family val="2"/>
      <scheme val="minor"/>
    </font>
    <font>
      <b/>
      <sz val="12"/>
      <name val="宋体"/>
      <family val="2"/>
      <scheme val="minor"/>
    </font>
    <font>
      <sz val="7"/>
      <name val="Verdana"/>
      <family val="2"/>
    </font>
    <font>
      <b/>
      <sz val="22"/>
      <name val="宋体"/>
      <family val="2"/>
      <scheme val="minor"/>
    </font>
    <font>
      <sz val="10"/>
      <color theme="1"/>
      <name val="Arial"/>
      <family val="2"/>
    </font>
    <font>
      <sz val="9"/>
      <color theme="1"/>
      <name val="宋体"/>
      <family val="2"/>
      <scheme val="minor"/>
    </font>
    <font>
      <sz val="8"/>
      <color theme="1"/>
      <name val="宋体"/>
      <family val="2"/>
      <scheme val="minor"/>
    </font>
    <font>
      <sz val="11"/>
      <color rgb="FFFF0000"/>
      <name val="宋体"/>
      <family val="2"/>
      <scheme val="minor"/>
    </font>
    <font>
      <sz val="9"/>
      <name val="宋体"/>
      <family val="3"/>
      <charset val="134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6EFCE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9.9978637043366805E-2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6">
    <xf numFmtId="0" fontId="0" fillId="0" borderId="0"/>
    <xf numFmtId="0" fontId="5" fillId="0" borderId="0"/>
    <xf numFmtId="0" fontId="4" fillId="5" borderId="0" applyNumberFormat="0" applyBorder="0" applyAlignment="0" applyProtection="0"/>
    <xf numFmtId="0" fontId="3" fillId="0" borderId="0"/>
    <xf numFmtId="0" fontId="7" fillId="0" borderId="0"/>
    <xf numFmtId="0" fontId="21" fillId="0" borderId="0"/>
  </cellStyleXfs>
  <cellXfs count="199">
    <xf numFmtId="0" fontId="0" fillId="0" borderId="0" xfId="0"/>
    <xf numFmtId="0" fontId="0" fillId="0" borderId="0" xfId="0"/>
    <xf numFmtId="0" fontId="0" fillId="0" borderId="0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" fillId="0" borderId="0" xfId="0" applyFont="1"/>
    <xf numFmtId="0" fontId="0" fillId="4" borderId="0" xfId="0" applyFill="1"/>
    <xf numFmtId="0" fontId="0" fillId="0" borderId="0" xfId="0" applyFill="1" applyBorder="1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Fill="1" applyBorder="1" applyAlignment="1">
      <alignment vertical="center"/>
    </xf>
    <xf numFmtId="0" fontId="0" fillId="0" borderId="2" xfId="0" applyFill="1" applyBorder="1"/>
    <xf numFmtId="0" fontId="2" fillId="0" borderId="0" xfId="0" applyFont="1" applyFill="1" applyAlignment="1"/>
    <xf numFmtId="0" fontId="0" fillId="7" borderId="2" xfId="0" applyFill="1" applyBorder="1" applyAlignment="1">
      <alignment horizontal="center"/>
    </xf>
    <xf numFmtId="0" fontId="0" fillId="8" borderId="1" xfId="0" applyFill="1" applyBorder="1" applyAlignment="1">
      <alignment vertical="center"/>
    </xf>
    <xf numFmtId="0" fontId="0" fillId="8" borderId="2" xfId="0" applyFill="1" applyBorder="1" applyAlignment="1">
      <alignment vertical="center"/>
    </xf>
    <xf numFmtId="0" fontId="0" fillId="6" borderId="2" xfId="0" applyFill="1" applyBorder="1" applyAlignment="1">
      <alignment vertical="center"/>
    </xf>
    <xf numFmtId="0" fontId="0" fillId="9" borderId="2" xfId="0" applyFill="1" applyBorder="1" applyAlignment="1">
      <alignment horizontal="center"/>
    </xf>
    <xf numFmtId="0" fontId="0" fillId="10" borderId="2" xfId="0" applyFill="1" applyBorder="1" applyAlignment="1">
      <alignment horizontal="center"/>
    </xf>
    <xf numFmtId="0" fontId="0" fillId="11" borderId="2" xfId="0" applyFill="1" applyBorder="1" applyAlignment="1">
      <alignment horizontal="center"/>
    </xf>
    <xf numFmtId="0" fontId="0" fillId="7" borderId="15" xfId="0" applyFill="1" applyBorder="1" applyAlignment="1">
      <alignment horizontal="center"/>
    </xf>
    <xf numFmtId="0" fontId="0" fillId="3" borderId="3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8" fillId="0" borderId="2" xfId="0" applyFont="1" applyFill="1" applyBorder="1"/>
    <xf numFmtId="0" fontId="8" fillId="0" borderId="2" xfId="0" applyFont="1" applyFill="1" applyBorder="1" applyAlignment="1"/>
    <xf numFmtId="0" fontId="0" fillId="3" borderId="0" xfId="0" applyFill="1"/>
    <xf numFmtId="0" fontId="0" fillId="3" borderId="2" xfId="0" applyFill="1" applyBorder="1"/>
    <xf numFmtId="0" fontId="0" fillId="3" borderId="2" xfId="0" applyFill="1" applyBorder="1" applyAlignment="1">
      <alignment horizontal="center" vertical="center"/>
    </xf>
    <xf numFmtId="0" fontId="0" fillId="3" borderId="15" xfId="0" applyFill="1" applyBorder="1"/>
    <xf numFmtId="0" fontId="0" fillId="3" borderId="0" xfId="0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0" fontId="0" fillId="3" borderId="5" xfId="0" applyFill="1" applyBorder="1"/>
    <xf numFmtId="0" fontId="0" fillId="3" borderId="5" xfId="0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9" fillId="3" borderId="0" xfId="0" applyFont="1" applyFill="1" applyAlignment="1">
      <alignment vertical="center"/>
    </xf>
    <xf numFmtId="0" fontId="10" fillId="3" borderId="0" xfId="0" applyFont="1" applyFill="1" applyAlignment="1">
      <alignment vertical="center"/>
    </xf>
    <xf numFmtId="0" fontId="9" fillId="3" borderId="0" xfId="0" applyFont="1" applyFill="1" applyAlignment="1">
      <alignment wrapText="1"/>
    </xf>
    <xf numFmtId="0" fontId="11" fillId="12" borderId="10" xfId="0" applyFont="1" applyFill="1" applyBorder="1" applyAlignment="1">
      <alignment horizontal="center" vertical="center" wrapText="1"/>
    </xf>
    <xf numFmtId="0" fontId="13" fillId="3" borderId="16" xfId="0" applyFont="1" applyFill="1" applyBorder="1" applyAlignment="1">
      <alignment vertical="center" textRotation="90" wrapText="1"/>
    </xf>
    <xf numFmtId="0" fontId="14" fillId="0" borderId="24" xfId="0" applyFont="1" applyFill="1" applyBorder="1" applyAlignment="1" applyProtection="1">
      <alignment horizontal="center" vertical="center"/>
      <protection locked="0"/>
    </xf>
    <xf numFmtId="0" fontId="14" fillId="0" borderId="24" xfId="0" quotePrefix="1" applyFont="1" applyFill="1" applyBorder="1" applyAlignment="1" applyProtection="1">
      <alignment horizontal="center" vertical="center"/>
      <protection locked="0"/>
    </xf>
    <xf numFmtId="0" fontId="14" fillId="0" borderId="25" xfId="0" applyFont="1" applyFill="1" applyBorder="1" applyAlignment="1" applyProtection="1">
      <alignment horizontal="center" vertical="center"/>
      <protection locked="0"/>
    </xf>
    <xf numFmtId="0" fontId="14" fillId="3" borderId="26" xfId="0" applyFont="1" applyFill="1" applyBorder="1" applyAlignment="1">
      <alignment vertical="center"/>
    </xf>
    <xf numFmtId="0" fontId="14" fillId="3" borderId="28" xfId="0" applyFont="1" applyFill="1" applyBorder="1" applyAlignment="1">
      <alignment horizontal="center" vertical="center"/>
    </xf>
    <xf numFmtId="0" fontId="14" fillId="3" borderId="24" xfId="0" applyFont="1" applyFill="1" applyBorder="1" applyAlignment="1">
      <alignment horizontal="center" vertical="center"/>
    </xf>
    <xf numFmtId="0" fontId="14" fillId="3" borderId="30" xfId="0" applyFont="1" applyFill="1" applyBorder="1" applyAlignment="1">
      <alignment vertical="center"/>
    </xf>
    <xf numFmtId="0" fontId="14" fillId="3" borderId="32" xfId="0" applyFont="1" applyFill="1" applyBorder="1" applyAlignment="1">
      <alignment horizontal="center" vertical="center"/>
    </xf>
    <xf numFmtId="0" fontId="14" fillId="3" borderId="33" xfId="0" applyFont="1" applyFill="1" applyBorder="1" applyAlignment="1">
      <alignment vertical="center"/>
    </xf>
    <xf numFmtId="0" fontId="14" fillId="3" borderId="28" xfId="0" applyFont="1" applyFill="1" applyBorder="1" applyAlignment="1">
      <alignment vertical="center" wrapText="1"/>
    </xf>
    <xf numFmtId="0" fontId="10" fillId="3" borderId="34" xfId="0" applyFont="1" applyFill="1" applyBorder="1" applyAlignment="1">
      <alignment vertical="center" wrapText="1"/>
    </xf>
    <xf numFmtId="0" fontId="14" fillId="3" borderId="36" xfId="0" applyFont="1" applyFill="1" applyBorder="1" applyAlignment="1">
      <alignment vertical="center" wrapText="1"/>
    </xf>
    <xf numFmtId="0" fontId="14" fillId="3" borderId="0" xfId="0" applyFont="1" applyFill="1" applyBorder="1" applyAlignment="1">
      <alignment vertical="center" wrapText="1"/>
    </xf>
    <xf numFmtId="0" fontId="13" fillId="3" borderId="8" xfId="0" applyFont="1" applyFill="1" applyBorder="1" applyAlignment="1">
      <alignment vertical="center" textRotation="90" wrapText="1"/>
    </xf>
    <xf numFmtId="0" fontId="13" fillId="3" borderId="9" xfId="0" applyFont="1" applyFill="1" applyBorder="1" applyAlignment="1">
      <alignment vertical="center" textRotation="90" wrapText="1"/>
    </xf>
    <xf numFmtId="0" fontId="14" fillId="3" borderId="24" xfId="0" applyFont="1" applyFill="1" applyBorder="1" applyAlignment="1">
      <alignment vertical="center" wrapText="1"/>
    </xf>
    <xf numFmtId="0" fontId="14" fillId="3" borderId="5" xfId="0" applyFont="1" applyFill="1" applyBorder="1" applyAlignment="1">
      <alignment vertical="center" wrapText="1"/>
    </xf>
    <xf numFmtId="0" fontId="14" fillId="3" borderId="5" xfId="0" applyFont="1" applyFill="1" applyBorder="1" applyAlignment="1">
      <alignment horizontal="center" vertical="center"/>
    </xf>
    <xf numFmtId="0" fontId="17" fillId="3" borderId="2" xfId="0" applyFont="1" applyFill="1" applyBorder="1" applyAlignment="1">
      <alignment vertical="center" wrapText="1"/>
    </xf>
    <xf numFmtId="0" fontId="19" fillId="3" borderId="15" xfId="0" applyFont="1" applyFill="1" applyBorder="1" applyAlignment="1">
      <alignment vertical="center" wrapText="1"/>
    </xf>
    <xf numFmtId="0" fontId="14" fillId="3" borderId="2" xfId="0" applyFont="1" applyFill="1" applyBorder="1" applyAlignment="1">
      <alignment vertical="center" wrapText="1"/>
    </xf>
    <xf numFmtId="0" fontId="14" fillId="3" borderId="2" xfId="0" applyFont="1" applyFill="1" applyBorder="1" applyAlignment="1">
      <alignment horizontal="center" vertical="center"/>
    </xf>
    <xf numFmtId="0" fontId="19" fillId="3" borderId="1" xfId="0" applyFont="1" applyFill="1" applyBorder="1" applyAlignment="1">
      <alignment vertical="center" wrapText="1"/>
    </xf>
    <xf numFmtId="0" fontId="14" fillId="3" borderId="10" xfId="0" applyFont="1" applyFill="1" applyBorder="1" applyAlignment="1">
      <alignment vertical="center" wrapText="1"/>
    </xf>
    <xf numFmtId="0" fontId="14" fillId="3" borderId="10" xfId="0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vertical="center" wrapText="1"/>
    </xf>
    <xf numFmtId="0" fontId="14" fillId="3" borderId="26" xfId="0" applyFont="1" applyFill="1" applyBorder="1" applyAlignment="1">
      <alignment vertical="center" wrapText="1"/>
    </xf>
    <xf numFmtId="0" fontId="14" fillId="3" borderId="24" xfId="0" quotePrefix="1" applyFont="1" applyFill="1" applyBorder="1" applyAlignment="1">
      <alignment horizontal="center" vertical="center"/>
    </xf>
    <xf numFmtId="0" fontId="14" fillId="3" borderId="30" xfId="0" applyFont="1" applyFill="1" applyBorder="1" applyAlignment="1">
      <alignment vertical="center" wrapText="1"/>
    </xf>
    <xf numFmtId="0" fontId="14" fillId="3" borderId="35" xfId="0" applyFont="1" applyFill="1" applyBorder="1" applyAlignment="1">
      <alignment vertical="center" wrapText="1"/>
    </xf>
    <xf numFmtId="0" fontId="14" fillId="3" borderId="35" xfId="0" applyFont="1" applyFill="1" applyBorder="1" applyAlignment="1">
      <alignment horizontal="center" vertical="center"/>
    </xf>
    <xf numFmtId="0" fontId="14" fillId="3" borderId="35" xfId="0" quotePrefix="1" applyFont="1" applyFill="1" applyBorder="1" applyAlignment="1">
      <alignment horizontal="center" vertical="center"/>
    </xf>
    <xf numFmtId="0" fontId="14" fillId="3" borderId="38" xfId="0" applyFont="1" applyFill="1" applyBorder="1" applyAlignment="1">
      <alignment vertical="center" wrapText="1"/>
    </xf>
    <xf numFmtId="0" fontId="14" fillId="3" borderId="28" xfId="0" quotePrefix="1" applyFont="1" applyFill="1" applyBorder="1" applyAlignment="1">
      <alignment horizontal="center" vertical="center"/>
    </xf>
    <xf numFmtId="0" fontId="0" fillId="3" borderId="0" xfId="0" applyFill="1" applyAlignment="1">
      <alignment horizontal="right"/>
    </xf>
    <xf numFmtId="0" fontId="10" fillId="3" borderId="0" xfId="0" applyFont="1" applyFill="1"/>
    <xf numFmtId="0" fontId="1" fillId="3" borderId="0" xfId="0" applyFont="1" applyFill="1" applyAlignment="1">
      <alignment wrapText="1"/>
    </xf>
    <xf numFmtId="0" fontId="9" fillId="3" borderId="10" xfId="0" applyFont="1" applyFill="1" applyBorder="1" applyAlignment="1">
      <alignment wrapText="1"/>
    </xf>
    <xf numFmtId="0" fontId="13" fillId="3" borderId="5" xfId="0" applyFont="1" applyFill="1" applyBorder="1" applyAlignment="1">
      <alignment vertical="center" textRotation="90" wrapText="1"/>
    </xf>
    <xf numFmtId="0" fontId="14" fillId="3" borderId="39" xfId="0" applyFont="1" applyFill="1" applyBorder="1" applyAlignment="1">
      <alignment vertical="center"/>
    </xf>
    <xf numFmtId="0" fontId="14" fillId="3" borderId="24" xfId="0" applyFont="1" applyFill="1" applyBorder="1" applyAlignment="1">
      <alignment vertical="center"/>
    </xf>
    <xf numFmtId="0" fontId="14" fillId="0" borderId="40" xfId="0" applyFont="1" applyFill="1" applyBorder="1" applyAlignment="1" applyProtection="1">
      <alignment horizontal="center" vertical="center"/>
      <protection locked="0"/>
    </xf>
    <xf numFmtId="0" fontId="14" fillId="3" borderId="41" xfId="0" applyFont="1" applyFill="1" applyBorder="1" applyAlignment="1">
      <alignment vertical="center" wrapText="1"/>
    </xf>
    <xf numFmtId="0" fontId="14" fillId="3" borderId="1" xfId="0" applyFont="1" applyFill="1" applyBorder="1" applyAlignment="1">
      <alignment vertical="center" wrapText="1"/>
    </xf>
    <xf numFmtId="0" fontId="14" fillId="3" borderId="3" xfId="0" applyFont="1" applyFill="1" applyBorder="1" applyAlignment="1">
      <alignment horizontal="center" vertical="center"/>
    </xf>
    <xf numFmtId="0" fontId="16" fillId="3" borderId="3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vertical="center" wrapText="1"/>
    </xf>
    <xf numFmtId="0" fontId="0" fillId="0" borderId="0" xfId="0" applyAlignment="1">
      <alignment horizontal="left" vertical="center" indent="5"/>
    </xf>
    <xf numFmtId="0" fontId="14" fillId="14" borderId="29" xfId="0" applyFont="1" applyFill="1" applyBorder="1" applyAlignment="1">
      <alignment vertical="center" wrapText="1"/>
    </xf>
    <xf numFmtId="0" fontId="14" fillId="14" borderId="5" xfId="0" applyFont="1" applyFill="1" applyBorder="1" applyAlignment="1">
      <alignment vertical="center" wrapText="1"/>
    </xf>
    <xf numFmtId="0" fontId="14" fillId="14" borderId="10" xfId="0" applyFont="1" applyFill="1" applyBorder="1" applyAlignment="1">
      <alignment vertical="center" wrapText="1"/>
    </xf>
    <xf numFmtId="0" fontId="14" fillId="13" borderId="22" xfId="0" applyFont="1" applyFill="1" applyBorder="1" applyAlignment="1">
      <alignment vertical="center" wrapText="1"/>
    </xf>
    <xf numFmtId="0" fontId="14" fillId="14" borderId="37" xfId="0" applyFont="1" applyFill="1" applyBorder="1" applyAlignment="1">
      <alignment vertical="center" wrapText="1"/>
    </xf>
    <xf numFmtId="0" fontId="14" fillId="13" borderId="29" xfId="0" applyFont="1" applyFill="1" applyBorder="1" applyAlignment="1">
      <alignment vertical="center" wrapText="1"/>
    </xf>
    <xf numFmtId="0" fontId="14" fillId="13" borderId="37" xfId="0" applyFont="1" applyFill="1" applyBorder="1" applyAlignment="1">
      <alignment vertical="center" wrapText="1"/>
    </xf>
    <xf numFmtId="0" fontId="14" fillId="13" borderId="26" xfId="0" applyFont="1" applyFill="1" applyBorder="1" applyAlignment="1">
      <alignment vertical="center" wrapText="1"/>
    </xf>
    <xf numFmtId="0" fontId="14" fillId="14" borderId="22" xfId="0" applyFont="1" applyFill="1" applyBorder="1" applyAlignment="1">
      <alignment vertical="center"/>
    </xf>
    <xf numFmtId="0" fontId="14" fillId="14" borderId="29" xfId="0" applyFont="1" applyFill="1" applyBorder="1" applyAlignment="1">
      <alignment vertical="center"/>
    </xf>
    <xf numFmtId="0" fontId="14" fillId="14" borderId="37" xfId="0" applyFont="1" applyFill="1" applyBorder="1" applyAlignment="1">
      <alignment vertical="center"/>
    </xf>
    <xf numFmtId="0" fontId="14" fillId="13" borderId="31" xfId="0" applyFont="1" applyFill="1" applyBorder="1" applyAlignment="1">
      <alignment vertical="center" wrapText="1"/>
    </xf>
    <xf numFmtId="0" fontId="14" fillId="13" borderId="26" xfId="0" applyFont="1" applyFill="1" applyBorder="1" applyAlignment="1">
      <alignment vertical="center"/>
    </xf>
    <xf numFmtId="0" fontId="14" fillId="13" borderId="30" xfId="0" applyFont="1" applyFill="1" applyBorder="1" applyAlignment="1">
      <alignment vertical="center"/>
    </xf>
    <xf numFmtId="0" fontId="14" fillId="13" borderId="2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horizontal="center"/>
    </xf>
    <xf numFmtId="0" fontId="24" fillId="0" borderId="0" xfId="0" applyFont="1" applyFill="1" applyAlignment="1">
      <alignment horizontal="center" vertical="center"/>
    </xf>
    <xf numFmtId="0" fontId="0" fillId="6" borderId="1" xfId="0" applyFill="1" applyBorder="1" applyAlignment="1"/>
    <xf numFmtId="0" fontId="8" fillId="6" borderId="2" xfId="0" applyFont="1" applyFill="1" applyBorder="1" applyAlignment="1"/>
    <xf numFmtId="0" fontId="8" fillId="0" borderId="2" xfId="0" applyFont="1" applyFill="1" applyBorder="1" applyAlignment="1">
      <alignment vertical="center"/>
    </xf>
    <xf numFmtId="0" fontId="8" fillId="0" borderId="4" xfId="0" applyFont="1" applyFill="1" applyBorder="1" applyAlignment="1">
      <alignment vertical="center"/>
    </xf>
    <xf numFmtId="0" fontId="0" fillId="6" borderId="1" xfId="0" applyFill="1" applyBorder="1" applyAlignment="1">
      <alignment vertical="center"/>
    </xf>
    <xf numFmtId="0" fontId="0" fillId="10" borderId="10" xfId="0" applyFill="1" applyBorder="1" applyAlignment="1">
      <alignment horizontal="center"/>
    </xf>
    <xf numFmtId="0" fontId="13" fillId="13" borderId="10" xfId="0" applyFont="1" applyFill="1" applyBorder="1" applyAlignment="1">
      <alignment horizontal="center" vertical="center" textRotation="90" wrapText="1"/>
    </xf>
    <xf numFmtId="0" fontId="13" fillId="13" borderId="15" xfId="0" applyFont="1" applyFill="1" applyBorder="1" applyAlignment="1">
      <alignment horizontal="center" vertical="center" textRotation="90" wrapText="1"/>
    </xf>
    <xf numFmtId="0" fontId="10" fillId="3" borderId="35" xfId="0" applyFont="1" applyFill="1" applyBorder="1" applyAlignment="1">
      <alignment horizontal="center" vertical="center" wrapText="1"/>
    </xf>
    <xf numFmtId="0" fontId="10" fillId="3" borderId="27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4" fillId="0" borderId="23" xfId="0" applyFont="1" applyFill="1" applyBorder="1" applyAlignment="1">
      <alignment horizontal="center" vertical="center" wrapText="1"/>
    </xf>
    <xf numFmtId="0" fontId="14" fillId="0" borderId="27" xfId="0" applyFont="1" applyFill="1" applyBorder="1" applyAlignment="1">
      <alignment horizontal="center" vertical="center" wrapText="1"/>
    </xf>
    <xf numFmtId="0" fontId="15" fillId="13" borderId="10" xfId="0" applyFont="1" applyFill="1" applyBorder="1" applyAlignment="1">
      <alignment horizontal="center" vertical="center" textRotation="90" wrapText="1"/>
    </xf>
    <xf numFmtId="0" fontId="15" fillId="13" borderId="15" xfId="0" applyFont="1" applyFill="1" applyBorder="1" applyAlignment="1">
      <alignment horizontal="center" vertical="center" textRotation="90" wrapText="1"/>
    </xf>
    <xf numFmtId="0" fontId="15" fillId="13" borderId="16" xfId="0" applyFont="1" applyFill="1" applyBorder="1" applyAlignment="1">
      <alignment horizontal="center" vertical="center" textRotation="90" wrapText="1"/>
    </xf>
    <xf numFmtId="0" fontId="14" fillId="0" borderId="20" xfId="0" applyFont="1" applyFill="1" applyBorder="1" applyAlignment="1">
      <alignment horizontal="center" vertical="center" wrapText="1"/>
    </xf>
    <xf numFmtId="0" fontId="14" fillId="3" borderId="23" xfId="0" applyFont="1" applyFill="1" applyBorder="1" applyAlignment="1">
      <alignment horizontal="center" vertical="center" wrapText="1"/>
    </xf>
    <xf numFmtId="0" fontId="14" fillId="3" borderId="27" xfId="0" applyFont="1" applyFill="1" applyBorder="1" applyAlignment="1">
      <alignment horizontal="center" vertical="center" wrapText="1"/>
    </xf>
    <xf numFmtId="0" fontId="9" fillId="13" borderId="10" xfId="0" applyFont="1" applyFill="1" applyBorder="1" applyAlignment="1">
      <alignment horizontal="center" vertical="center" textRotation="90" wrapText="1"/>
    </xf>
    <xf numFmtId="0" fontId="9" fillId="13" borderId="15" xfId="0" applyFont="1" applyFill="1" applyBorder="1" applyAlignment="1">
      <alignment horizontal="center" vertical="center" textRotation="90" wrapText="1"/>
    </xf>
    <xf numFmtId="0" fontId="9" fillId="13" borderId="5" xfId="0" applyFont="1" applyFill="1" applyBorder="1" applyAlignment="1">
      <alignment horizontal="center" vertical="center" textRotation="90" wrapText="1"/>
    </xf>
    <xf numFmtId="0" fontId="20" fillId="13" borderId="10" xfId="0" applyFont="1" applyFill="1" applyBorder="1" applyAlignment="1">
      <alignment horizontal="center" vertical="center" textRotation="90" wrapText="1"/>
    </xf>
    <xf numFmtId="0" fontId="20" fillId="13" borderId="15" xfId="0" applyFont="1" applyFill="1" applyBorder="1" applyAlignment="1">
      <alignment horizontal="center" vertical="center" textRotation="90" wrapText="1"/>
    </xf>
    <xf numFmtId="0" fontId="18" fillId="13" borderId="10" xfId="0" applyFont="1" applyFill="1" applyBorder="1" applyAlignment="1">
      <alignment horizontal="center" vertical="center" textRotation="90" wrapText="1"/>
    </xf>
    <xf numFmtId="0" fontId="18" fillId="13" borderId="15" xfId="0" applyFont="1" applyFill="1" applyBorder="1" applyAlignment="1">
      <alignment horizontal="center" vertical="center" textRotation="90" wrapText="1"/>
    </xf>
    <xf numFmtId="0" fontId="18" fillId="13" borderId="5" xfId="0" applyFont="1" applyFill="1" applyBorder="1" applyAlignment="1">
      <alignment horizontal="center" vertical="center" textRotation="90" wrapText="1"/>
    </xf>
    <xf numFmtId="0" fontId="9" fillId="13" borderId="8" xfId="0" applyFont="1" applyFill="1" applyBorder="1" applyAlignment="1">
      <alignment horizontal="center" vertical="center" textRotation="90" wrapText="1"/>
    </xf>
    <xf numFmtId="0" fontId="9" fillId="13" borderId="16" xfId="0" applyFont="1" applyFill="1" applyBorder="1" applyAlignment="1">
      <alignment horizontal="center" vertical="center" textRotation="90" wrapText="1"/>
    </xf>
    <xf numFmtId="0" fontId="9" fillId="13" borderId="9" xfId="0" applyFont="1" applyFill="1" applyBorder="1" applyAlignment="1">
      <alignment horizontal="center" vertical="center" textRotation="90" wrapText="1"/>
    </xf>
    <xf numFmtId="0" fontId="6" fillId="0" borderId="0" xfId="0" applyFont="1" applyAlignment="1">
      <alignment horizontal="center"/>
    </xf>
    <xf numFmtId="176" fontId="6" fillId="0" borderId="0" xfId="0" applyNumberFormat="1" applyFont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8" fillId="0" borderId="17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/>
    </xf>
    <xf numFmtId="0" fontId="8" fillId="0" borderId="3" xfId="0" applyFont="1" applyFill="1" applyBorder="1" applyAlignment="1">
      <alignment horizontal="center"/>
    </xf>
    <xf numFmtId="0" fontId="8" fillId="0" borderId="4" xfId="0" applyFont="1" applyFill="1" applyBorder="1" applyAlignment="1">
      <alignment horizontal="center"/>
    </xf>
    <xf numFmtId="0" fontId="0" fillId="0" borderId="0" xfId="0" applyAlignment="1">
      <alignment horizontal="left"/>
    </xf>
    <xf numFmtId="0" fontId="8" fillId="3" borderId="1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8" fillId="3" borderId="17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/>
    </xf>
    <xf numFmtId="0" fontId="8" fillId="3" borderId="3" xfId="0" applyFont="1" applyFill="1" applyBorder="1" applyAlignment="1">
      <alignment horizontal="center"/>
    </xf>
    <xf numFmtId="0" fontId="8" fillId="3" borderId="4" xfId="0" applyFont="1" applyFill="1" applyBorder="1" applyAlignment="1">
      <alignment horizontal="center"/>
    </xf>
    <xf numFmtId="0" fontId="8" fillId="0" borderId="18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16" xfId="0" applyFont="1" applyFill="1" applyBorder="1" applyAlignment="1">
      <alignment horizontal="center" vertical="center"/>
    </xf>
    <xf numFmtId="0" fontId="8" fillId="0" borderId="19" xfId="0" applyFont="1" applyFill="1" applyBorder="1" applyAlignment="1">
      <alignment horizontal="center" vertical="center"/>
    </xf>
    <xf numFmtId="0" fontId="8" fillId="0" borderId="20" xfId="0" applyFont="1" applyFill="1" applyBorder="1" applyAlignment="1">
      <alignment horizontal="center" vertical="center"/>
    </xf>
    <xf numFmtId="0" fontId="8" fillId="0" borderId="21" xfId="0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center"/>
    </xf>
    <xf numFmtId="0" fontId="8" fillId="0" borderId="13" xfId="0" applyFont="1" applyFill="1" applyBorder="1" applyAlignment="1">
      <alignment horizontal="center"/>
    </xf>
    <xf numFmtId="0" fontId="8" fillId="0" borderId="14" xfId="0" applyFont="1" applyFill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1" xfId="0" applyFont="1" applyFill="1" applyBorder="1" applyAlignment="1">
      <alignment horizontal="center"/>
    </xf>
    <xf numFmtId="0" fontId="0" fillId="0" borderId="3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0" fillId="2" borderId="1" xfId="0" quotePrefix="1" applyFill="1" applyBorder="1" applyAlignment="1">
      <alignment horizontal="center"/>
    </xf>
    <xf numFmtId="0" fontId="10" fillId="2" borderId="1" xfId="0" quotePrefix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0" fillId="2" borderId="4" xfId="0" applyFont="1" applyFill="1" applyBorder="1" applyAlignment="1">
      <alignment horizontal="center"/>
    </xf>
    <xf numFmtId="0" fontId="8" fillId="6" borderId="1" xfId="0" applyFont="1" applyFill="1" applyBorder="1" applyAlignment="1">
      <alignment horizontal="center"/>
    </xf>
    <xf numFmtId="0" fontId="8" fillId="6" borderId="3" xfId="0" applyFont="1" applyFill="1" applyBorder="1" applyAlignment="1">
      <alignment horizontal="center"/>
    </xf>
    <xf numFmtId="0" fontId="8" fillId="6" borderId="4" xfId="0" applyFont="1" applyFill="1" applyBorder="1" applyAlignment="1">
      <alignment horizontal="center"/>
    </xf>
  </cellXfs>
  <cellStyles count="6">
    <cellStyle name="Good 2" xfId="2"/>
    <cellStyle name="Normal 2" xfId="3"/>
    <cellStyle name="Normal 3" xfId="4"/>
    <cellStyle name="Normal 4" xfId="5"/>
    <cellStyle name="Standard 2" xfId="1"/>
    <cellStyle name="常规" xfId="0" builtinId="0"/>
  </cellStyles>
  <dxfs count="0"/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0</xdr:row>
      <xdr:rowOff>0</xdr:rowOff>
    </xdr:from>
    <xdr:to>
      <xdr:col>33</xdr:col>
      <xdr:colOff>388952</xdr:colOff>
      <xdr:row>34</xdr:row>
      <xdr:rowOff>8674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C59AB65-9ECA-4472-B1B9-8FD90255DD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24800" y="0"/>
          <a:ext cx="12580952" cy="680952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0</xdr:row>
      <xdr:rowOff>0</xdr:rowOff>
    </xdr:from>
    <xdr:to>
      <xdr:col>33</xdr:col>
      <xdr:colOff>388952</xdr:colOff>
      <xdr:row>33</xdr:row>
      <xdr:rowOff>199174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76E7DB4-BF6A-4680-AC78-F3A9E19F34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62925" y="0"/>
          <a:ext cx="12580952" cy="680952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600075</xdr:colOff>
      <xdr:row>2</xdr:row>
      <xdr:rowOff>152400</xdr:rowOff>
    </xdr:from>
    <xdr:to>
      <xdr:col>32</xdr:col>
      <xdr:colOff>474818</xdr:colOff>
      <xdr:row>8</xdr:row>
      <xdr:rowOff>37964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79855A7-BBE1-85F2-4E4D-205762F9E2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24875" y="542925"/>
          <a:ext cx="11457143" cy="10857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5"/>
  <sheetViews>
    <sheetView topLeftCell="A13" zoomScale="90" zoomScaleNormal="90" workbookViewId="0">
      <selection activeCell="B33" sqref="B33"/>
    </sheetView>
  </sheetViews>
  <sheetFormatPr defaultColWidth="9.109375" defaultRowHeight="14.4" x14ac:dyDescent="0.25"/>
  <cols>
    <col min="1" max="1" width="25.33203125" style="26" customWidth="1"/>
    <col min="2" max="2" width="87.6640625" style="26" customWidth="1"/>
    <col min="3" max="3" width="10.44140625" style="26" bestFit="1" customWidth="1"/>
    <col min="4" max="4" width="11.33203125" style="26" bestFit="1" customWidth="1"/>
    <col min="5" max="5" width="5.6640625" style="26" bestFit="1" customWidth="1"/>
    <col min="6" max="6" width="13.6640625" style="26" bestFit="1" customWidth="1"/>
    <col min="7" max="7" width="9.109375" style="26"/>
    <col min="8" max="8" width="14.5546875" style="26" bestFit="1" customWidth="1"/>
    <col min="9" max="9" width="74.109375" style="75" customWidth="1"/>
    <col min="10" max="10" width="35.5546875" style="76" customWidth="1"/>
    <col min="11" max="11" width="11.33203125" style="26" bestFit="1" customWidth="1"/>
    <col min="12" max="16384" width="9.109375" style="26"/>
  </cols>
  <sheetData>
    <row r="1" spans="1:10" ht="15" thickBot="1" x14ac:dyDescent="0.3">
      <c r="A1" s="35" t="s">
        <v>0</v>
      </c>
      <c r="B1" s="36"/>
      <c r="C1" s="36"/>
      <c r="D1" s="36"/>
      <c r="E1" s="36"/>
      <c r="F1" s="36"/>
      <c r="G1" s="36"/>
      <c r="H1" s="36"/>
      <c r="I1" s="36"/>
      <c r="J1" s="37"/>
    </row>
    <row r="2" spans="1:10" ht="15" thickBot="1" x14ac:dyDescent="0.3">
      <c r="A2" s="38" t="s">
        <v>1</v>
      </c>
      <c r="B2" s="38" t="s">
        <v>2</v>
      </c>
      <c r="C2" s="38" t="s">
        <v>3</v>
      </c>
      <c r="D2" s="38" t="s">
        <v>4</v>
      </c>
      <c r="E2" s="38" t="s">
        <v>5</v>
      </c>
      <c r="F2" s="38" t="s">
        <v>6</v>
      </c>
      <c r="G2" s="38" t="s">
        <v>7</v>
      </c>
      <c r="H2" s="38" t="s">
        <v>8</v>
      </c>
      <c r="I2" s="38" t="s">
        <v>9</v>
      </c>
      <c r="J2" s="77"/>
    </row>
    <row r="3" spans="1:10" ht="39" customHeight="1" thickBot="1" x14ac:dyDescent="0.3">
      <c r="A3" s="115" t="s">
        <v>10</v>
      </c>
      <c r="B3" s="116"/>
      <c r="C3" s="116"/>
      <c r="D3" s="116"/>
      <c r="E3" s="116"/>
      <c r="F3" s="116"/>
      <c r="G3" s="116"/>
      <c r="H3" s="116"/>
      <c r="I3" s="117"/>
      <c r="J3" s="78"/>
    </row>
    <row r="4" spans="1:10" ht="15.75" customHeight="1" thickBot="1" x14ac:dyDescent="0.3">
      <c r="A4" s="91" t="s">
        <v>11</v>
      </c>
      <c r="B4" s="118"/>
      <c r="C4" s="40">
        <v>150</v>
      </c>
      <c r="D4" s="40">
        <f t="shared" ref="D4:D7" si="0">((2^(G4)-1)*F4)+C4</f>
        <v>1725</v>
      </c>
      <c r="E4" s="41" t="s">
        <v>12</v>
      </c>
      <c r="F4" s="41">
        <v>25</v>
      </c>
      <c r="G4" s="40">
        <v>6</v>
      </c>
      <c r="H4" s="42" t="s">
        <v>13</v>
      </c>
      <c r="I4" s="100" t="s">
        <v>303</v>
      </c>
      <c r="J4" s="120" t="s">
        <v>14</v>
      </c>
    </row>
    <row r="5" spans="1:10" ht="15.75" customHeight="1" thickBot="1" x14ac:dyDescent="0.3">
      <c r="A5" s="91" t="s">
        <v>15</v>
      </c>
      <c r="B5" s="119"/>
      <c r="C5" s="40">
        <v>150</v>
      </c>
      <c r="D5" s="40">
        <f t="shared" si="0"/>
        <v>1725</v>
      </c>
      <c r="E5" s="41" t="s">
        <v>12</v>
      </c>
      <c r="F5" s="41">
        <v>25</v>
      </c>
      <c r="G5" s="40">
        <v>6</v>
      </c>
      <c r="H5" s="42" t="s">
        <v>13</v>
      </c>
      <c r="I5" s="100" t="s">
        <v>304</v>
      </c>
      <c r="J5" s="121"/>
    </row>
    <row r="6" spans="1:10" ht="15.75" customHeight="1" thickBot="1" x14ac:dyDescent="0.3">
      <c r="A6" s="91" t="s">
        <v>16</v>
      </c>
      <c r="B6" s="119"/>
      <c r="C6" s="40">
        <v>150</v>
      </c>
      <c r="D6" s="40">
        <f t="shared" si="0"/>
        <v>1725</v>
      </c>
      <c r="E6" s="41" t="s">
        <v>12</v>
      </c>
      <c r="F6" s="41">
        <v>25</v>
      </c>
      <c r="G6" s="40">
        <v>6</v>
      </c>
      <c r="H6" s="42" t="s">
        <v>13</v>
      </c>
      <c r="I6" s="100" t="s">
        <v>305</v>
      </c>
      <c r="J6" s="121"/>
    </row>
    <row r="7" spans="1:10" ht="15.75" customHeight="1" thickBot="1" x14ac:dyDescent="0.3">
      <c r="A7" s="91" t="s">
        <v>17</v>
      </c>
      <c r="B7" s="119"/>
      <c r="C7" s="40">
        <v>150</v>
      </c>
      <c r="D7" s="40">
        <f t="shared" si="0"/>
        <v>1725</v>
      </c>
      <c r="E7" s="41" t="s">
        <v>12</v>
      </c>
      <c r="F7" s="41">
        <v>25</v>
      </c>
      <c r="G7" s="40">
        <v>6</v>
      </c>
      <c r="H7" s="42" t="s">
        <v>13</v>
      </c>
      <c r="I7" s="100" t="s">
        <v>306</v>
      </c>
      <c r="J7" s="121"/>
    </row>
    <row r="8" spans="1:10" ht="15.75" customHeight="1" x14ac:dyDescent="0.25">
      <c r="A8" s="91" t="s">
        <v>18</v>
      </c>
      <c r="B8" s="119" t="s">
        <v>19</v>
      </c>
      <c r="C8" s="44">
        <v>3</v>
      </c>
      <c r="D8" s="44">
        <f t="shared" ref="D8:D27" si="1">C8+2^G8*F8-1*F8</f>
        <v>28.5</v>
      </c>
      <c r="E8" s="44" t="s">
        <v>20</v>
      </c>
      <c r="F8" s="44">
        <v>0.1</v>
      </c>
      <c r="G8" s="44">
        <v>8</v>
      </c>
      <c r="H8" s="42" t="s">
        <v>13</v>
      </c>
      <c r="I8" s="79" t="s">
        <v>21</v>
      </c>
      <c r="J8" s="121"/>
    </row>
    <row r="9" spans="1:10" x14ac:dyDescent="0.25">
      <c r="A9" s="93" t="s">
        <v>22</v>
      </c>
      <c r="B9" s="119"/>
      <c r="C9" s="45">
        <v>3</v>
      </c>
      <c r="D9" s="45">
        <f t="shared" si="1"/>
        <v>28.5</v>
      </c>
      <c r="E9" s="45" t="s">
        <v>20</v>
      </c>
      <c r="F9" s="45">
        <v>0.1</v>
      </c>
      <c r="G9" s="45">
        <v>8</v>
      </c>
      <c r="H9" s="42" t="s">
        <v>13</v>
      </c>
      <c r="I9" s="80" t="s">
        <v>23</v>
      </c>
      <c r="J9" s="122"/>
    </row>
    <row r="10" spans="1:10" x14ac:dyDescent="0.25">
      <c r="A10" s="93" t="s">
        <v>24</v>
      </c>
      <c r="B10" s="119"/>
      <c r="C10" s="45">
        <v>3</v>
      </c>
      <c r="D10" s="45">
        <f t="shared" si="1"/>
        <v>28.5</v>
      </c>
      <c r="E10" s="45" t="s">
        <v>20</v>
      </c>
      <c r="F10" s="45">
        <v>0.1</v>
      </c>
      <c r="G10" s="45">
        <v>8</v>
      </c>
      <c r="H10" s="42" t="s">
        <v>13</v>
      </c>
      <c r="I10" s="80" t="s">
        <v>25</v>
      </c>
      <c r="J10" s="121"/>
    </row>
    <row r="11" spans="1:10" x14ac:dyDescent="0.25">
      <c r="A11" s="93" t="s">
        <v>26</v>
      </c>
      <c r="B11" s="119"/>
      <c r="C11" s="45">
        <v>3</v>
      </c>
      <c r="D11" s="45">
        <f t="shared" si="1"/>
        <v>28.5</v>
      </c>
      <c r="E11" s="45" t="s">
        <v>20</v>
      </c>
      <c r="F11" s="45">
        <v>0.1</v>
      </c>
      <c r="G11" s="45">
        <v>8</v>
      </c>
      <c r="H11" s="42" t="s">
        <v>13</v>
      </c>
      <c r="I11" s="101" t="s">
        <v>307</v>
      </c>
      <c r="J11" s="121"/>
    </row>
    <row r="12" spans="1:10" ht="15" thickBot="1" x14ac:dyDescent="0.3">
      <c r="A12" s="99" t="s">
        <v>27</v>
      </c>
      <c r="B12" s="123"/>
      <c r="C12" s="47">
        <v>3</v>
      </c>
      <c r="D12" s="47">
        <f t="shared" si="1"/>
        <v>28.5</v>
      </c>
      <c r="E12" s="47" t="s">
        <v>20</v>
      </c>
      <c r="F12" s="47">
        <v>0.1</v>
      </c>
      <c r="G12" s="47">
        <v>8</v>
      </c>
      <c r="H12" s="42" t="s">
        <v>13</v>
      </c>
      <c r="I12" s="48" t="s">
        <v>28</v>
      </c>
      <c r="J12" s="121"/>
    </row>
    <row r="13" spans="1:10" ht="15" customHeight="1" x14ac:dyDescent="0.25">
      <c r="A13" s="91" t="s">
        <v>29</v>
      </c>
      <c r="B13" s="124" t="s">
        <v>30</v>
      </c>
      <c r="C13" s="44">
        <v>2</v>
      </c>
      <c r="D13" s="44">
        <f t="shared" si="1"/>
        <v>65.75</v>
      </c>
      <c r="E13" s="44" t="s">
        <v>20</v>
      </c>
      <c r="F13" s="44">
        <v>0.25</v>
      </c>
      <c r="G13" s="44">
        <v>8</v>
      </c>
      <c r="H13" s="42" t="s">
        <v>13</v>
      </c>
      <c r="I13" s="43" t="s">
        <v>31</v>
      </c>
      <c r="J13" s="121"/>
    </row>
    <row r="14" spans="1:10" x14ac:dyDescent="0.25">
      <c r="A14" s="93" t="s">
        <v>32</v>
      </c>
      <c r="B14" s="125"/>
      <c r="C14" s="45">
        <f>C13</f>
        <v>2</v>
      </c>
      <c r="D14" s="45">
        <f t="shared" ref="D14:G18" si="2">D13</f>
        <v>65.75</v>
      </c>
      <c r="E14" s="45" t="str">
        <f t="shared" si="2"/>
        <v>V</v>
      </c>
      <c r="F14" s="45">
        <f t="shared" si="2"/>
        <v>0.25</v>
      </c>
      <c r="G14" s="45">
        <f t="shared" si="2"/>
        <v>8</v>
      </c>
      <c r="H14" s="42" t="s">
        <v>13</v>
      </c>
      <c r="I14" s="46" t="s">
        <v>33</v>
      </c>
      <c r="J14" s="121"/>
    </row>
    <row r="15" spans="1:10" x14ac:dyDescent="0.25">
      <c r="A15" s="93" t="s">
        <v>34</v>
      </c>
      <c r="B15" s="125"/>
      <c r="C15" s="45">
        <f t="shared" ref="C15:C18" si="3">C14</f>
        <v>2</v>
      </c>
      <c r="D15" s="45">
        <f t="shared" si="2"/>
        <v>65.75</v>
      </c>
      <c r="E15" s="45" t="str">
        <f t="shared" si="2"/>
        <v>V</v>
      </c>
      <c r="F15" s="45">
        <f t="shared" si="2"/>
        <v>0.25</v>
      </c>
      <c r="G15" s="45">
        <f t="shared" si="2"/>
        <v>8</v>
      </c>
      <c r="H15" s="42" t="s">
        <v>13</v>
      </c>
      <c r="I15" s="46" t="s">
        <v>35</v>
      </c>
      <c r="J15" s="121"/>
    </row>
    <row r="16" spans="1:10" x14ac:dyDescent="0.25">
      <c r="A16" s="93" t="s">
        <v>36</v>
      </c>
      <c r="B16" s="125"/>
      <c r="C16" s="45">
        <f t="shared" si="3"/>
        <v>2</v>
      </c>
      <c r="D16" s="45">
        <f t="shared" si="2"/>
        <v>65.75</v>
      </c>
      <c r="E16" s="45" t="str">
        <f t="shared" si="2"/>
        <v>V</v>
      </c>
      <c r="F16" s="45">
        <f t="shared" si="2"/>
        <v>0.25</v>
      </c>
      <c r="G16" s="45">
        <f t="shared" si="2"/>
        <v>8</v>
      </c>
      <c r="H16" s="42" t="s">
        <v>13</v>
      </c>
      <c r="I16" s="46" t="s">
        <v>37</v>
      </c>
      <c r="J16" s="121"/>
    </row>
    <row r="17" spans="1:10" ht="19.5" customHeight="1" x14ac:dyDescent="0.25">
      <c r="A17" s="88" t="s">
        <v>38</v>
      </c>
      <c r="B17" s="125"/>
      <c r="C17" s="45">
        <f t="shared" si="3"/>
        <v>2</v>
      </c>
      <c r="D17" s="45">
        <f t="shared" si="2"/>
        <v>65.75</v>
      </c>
      <c r="E17" s="45" t="str">
        <f t="shared" si="2"/>
        <v>V</v>
      </c>
      <c r="F17" s="45">
        <f t="shared" si="2"/>
        <v>0.25</v>
      </c>
      <c r="G17" s="45">
        <f t="shared" si="2"/>
        <v>8</v>
      </c>
      <c r="H17" s="42" t="s">
        <v>13</v>
      </c>
      <c r="I17" s="46" t="s">
        <v>39</v>
      </c>
      <c r="J17" s="121"/>
    </row>
    <row r="18" spans="1:10" ht="15" thickBot="1" x14ac:dyDescent="0.3">
      <c r="A18" s="88" t="s">
        <v>40</v>
      </c>
      <c r="B18" s="125"/>
      <c r="C18" s="45">
        <f t="shared" si="3"/>
        <v>2</v>
      </c>
      <c r="D18" s="45">
        <f t="shared" si="2"/>
        <v>65.75</v>
      </c>
      <c r="E18" s="45" t="str">
        <f t="shared" si="2"/>
        <v>V</v>
      </c>
      <c r="F18" s="45">
        <f t="shared" si="2"/>
        <v>0.25</v>
      </c>
      <c r="G18" s="45">
        <f t="shared" si="2"/>
        <v>8</v>
      </c>
      <c r="H18" s="42" t="s">
        <v>13</v>
      </c>
      <c r="I18" s="46" t="s">
        <v>41</v>
      </c>
      <c r="J18" s="121"/>
    </row>
    <row r="19" spans="1:10" ht="112.5" customHeight="1" thickBot="1" x14ac:dyDescent="0.3">
      <c r="A19" s="91" t="s">
        <v>42</v>
      </c>
      <c r="B19" s="49" t="s">
        <v>43</v>
      </c>
      <c r="C19" s="44">
        <v>0</v>
      </c>
      <c r="D19" s="44">
        <f t="shared" si="1"/>
        <v>15</v>
      </c>
      <c r="E19" s="44"/>
      <c r="F19" s="44">
        <v>1</v>
      </c>
      <c r="G19" s="44">
        <v>4</v>
      </c>
      <c r="H19" s="42" t="s">
        <v>13</v>
      </c>
      <c r="I19" s="50" t="s">
        <v>44</v>
      </c>
      <c r="J19" s="111" t="s">
        <v>45</v>
      </c>
    </row>
    <row r="20" spans="1:10" ht="103.2" thickBot="1" x14ac:dyDescent="0.3">
      <c r="A20" s="93" t="s">
        <v>46</v>
      </c>
      <c r="B20" s="49" t="s">
        <v>47</v>
      </c>
      <c r="C20" s="44">
        <v>0</v>
      </c>
      <c r="D20" s="44">
        <f t="shared" si="1"/>
        <v>15</v>
      </c>
      <c r="E20" s="44"/>
      <c r="F20" s="44">
        <v>1</v>
      </c>
      <c r="G20" s="44">
        <v>4</v>
      </c>
      <c r="H20" s="42" t="s">
        <v>13</v>
      </c>
      <c r="I20" s="50" t="s">
        <v>44</v>
      </c>
      <c r="J20" s="112"/>
    </row>
    <row r="21" spans="1:10" ht="103.2" thickBot="1" x14ac:dyDescent="0.3">
      <c r="A21" s="93" t="s">
        <v>48</v>
      </c>
      <c r="B21" s="49" t="s">
        <v>49</v>
      </c>
      <c r="C21" s="44">
        <v>0</v>
      </c>
      <c r="D21" s="44">
        <f t="shared" si="1"/>
        <v>15</v>
      </c>
      <c r="E21" s="44"/>
      <c r="F21" s="44">
        <v>1</v>
      </c>
      <c r="G21" s="44">
        <v>4</v>
      </c>
      <c r="H21" s="42" t="s">
        <v>13</v>
      </c>
      <c r="I21" s="50" t="s">
        <v>44</v>
      </c>
      <c r="J21" s="112"/>
    </row>
    <row r="22" spans="1:10" ht="102.6" x14ac:dyDescent="0.25">
      <c r="A22" s="93" t="s">
        <v>50</v>
      </c>
      <c r="B22" s="49" t="s">
        <v>51</v>
      </c>
      <c r="C22" s="44">
        <v>0</v>
      </c>
      <c r="D22" s="44">
        <f t="shared" si="1"/>
        <v>15</v>
      </c>
      <c r="E22" s="44"/>
      <c r="F22" s="44">
        <v>1</v>
      </c>
      <c r="G22" s="44">
        <v>4</v>
      </c>
      <c r="H22" s="42" t="s">
        <v>13</v>
      </c>
      <c r="I22" s="50" t="s">
        <v>44</v>
      </c>
      <c r="J22" s="112"/>
    </row>
    <row r="23" spans="1:10" ht="15" customHeight="1" x14ac:dyDescent="0.25">
      <c r="A23" s="93" t="s">
        <v>52</v>
      </c>
      <c r="B23" s="113" t="s">
        <v>53</v>
      </c>
      <c r="C23" s="45">
        <v>-40</v>
      </c>
      <c r="D23" s="45">
        <f t="shared" si="1"/>
        <v>215</v>
      </c>
      <c r="E23" s="45" t="s">
        <v>54</v>
      </c>
      <c r="F23" s="45">
        <v>1</v>
      </c>
      <c r="G23" s="45">
        <v>8</v>
      </c>
      <c r="H23" s="42" t="s">
        <v>13</v>
      </c>
      <c r="I23" s="51" t="s">
        <v>55</v>
      </c>
      <c r="J23" s="112"/>
    </row>
    <row r="24" spans="1:10" x14ac:dyDescent="0.25">
      <c r="A24" s="93" t="s">
        <v>56</v>
      </c>
      <c r="B24" s="114"/>
      <c r="C24" s="45">
        <f>C23</f>
        <v>-40</v>
      </c>
      <c r="D24" s="45">
        <f t="shared" si="1"/>
        <v>215</v>
      </c>
      <c r="E24" s="45" t="s">
        <v>54</v>
      </c>
      <c r="F24" s="45">
        <v>1</v>
      </c>
      <c r="G24" s="45">
        <v>8</v>
      </c>
      <c r="H24" s="42" t="s">
        <v>13</v>
      </c>
      <c r="I24" s="51" t="s">
        <v>57</v>
      </c>
      <c r="J24" s="112"/>
    </row>
    <row r="25" spans="1:10" x14ac:dyDescent="0.25">
      <c r="A25" s="93" t="s">
        <v>58</v>
      </c>
      <c r="B25" s="114"/>
      <c r="C25" s="45">
        <f>C23</f>
        <v>-40</v>
      </c>
      <c r="D25" s="45">
        <f t="shared" si="1"/>
        <v>215</v>
      </c>
      <c r="E25" s="45" t="s">
        <v>54</v>
      </c>
      <c r="F25" s="45">
        <v>1</v>
      </c>
      <c r="G25" s="45">
        <v>8</v>
      </c>
      <c r="H25" s="42" t="s">
        <v>13</v>
      </c>
      <c r="I25" s="51" t="s">
        <v>59</v>
      </c>
      <c r="J25" s="112"/>
    </row>
    <row r="26" spans="1:10" x14ac:dyDescent="0.25">
      <c r="A26" s="93" t="s">
        <v>58</v>
      </c>
      <c r="B26" s="114"/>
      <c r="C26" s="45">
        <f>C24</f>
        <v>-40</v>
      </c>
      <c r="D26" s="45">
        <f t="shared" si="1"/>
        <v>215</v>
      </c>
      <c r="E26" s="45" t="s">
        <v>54</v>
      </c>
      <c r="F26" s="45">
        <v>1</v>
      </c>
      <c r="G26" s="45">
        <v>8</v>
      </c>
      <c r="H26" s="42" t="s">
        <v>13</v>
      </c>
      <c r="I26" s="51" t="s">
        <v>60</v>
      </c>
      <c r="J26" s="112"/>
    </row>
    <row r="27" spans="1:10" ht="15" thickBot="1" x14ac:dyDescent="0.3">
      <c r="A27" s="94" t="s">
        <v>61</v>
      </c>
      <c r="B27" s="114"/>
      <c r="C27" s="70">
        <f>C26</f>
        <v>-40</v>
      </c>
      <c r="D27" s="70">
        <f t="shared" si="1"/>
        <v>215</v>
      </c>
      <c r="E27" s="70" t="s">
        <v>54</v>
      </c>
      <c r="F27" s="70">
        <v>1</v>
      </c>
      <c r="G27" s="70">
        <v>8</v>
      </c>
      <c r="H27" s="81" t="s">
        <v>13</v>
      </c>
      <c r="I27" s="82" t="s">
        <v>62</v>
      </c>
      <c r="J27" s="112"/>
    </row>
    <row r="28" spans="1:10" ht="39" customHeight="1" thickBot="1" x14ac:dyDescent="0.3">
      <c r="A28" s="60"/>
      <c r="B28" s="83"/>
      <c r="C28" s="84"/>
      <c r="D28" s="84"/>
      <c r="E28" s="84"/>
      <c r="F28" s="85" t="s">
        <v>63</v>
      </c>
      <c r="G28" s="85">
        <f>SUM(G4:G27)</f>
        <v>168</v>
      </c>
      <c r="H28" s="85"/>
      <c r="I28" s="86"/>
      <c r="J28" s="53"/>
    </row>
    <row r="29" spans="1:10" ht="15" thickBot="1" x14ac:dyDescent="0.3">
      <c r="A29" s="38" t="s">
        <v>1</v>
      </c>
      <c r="B29" s="38" t="s">
        <v>2</v>
      </c>
      <c r="C29" s="38" t="s">
        <v>3</v>
      </c>
      <c r="D29" s="38" t="s">
        <v>4</v>
      </c>
      <c r="E29" s="38" t="s">
        <v>5</v>
      </c>
      <c r="F29" s="38" t="s">
        <v>6</v>
      </c>
      <c r="G29" s="38" t="s">
        <v>7</v>
      </c>
      <c r="H29" s="38"/>
      <c r="I29" s="38" t="s">
        <v>9</v>
      </c>
      <c r="J29" s="54"/>
    </row>
    <row r="30" spans="1:10" ht="39" customHeight="1" thickBot="1" x14ac:dyDescent="0.3">
      <c r="A30" s="115" t="s">
        <v>64</v>
      </c>
      <c r="B30" s="116"/>
      <c r="C30" s="116"/>
      <c r="D30" s="116"/>
      <c r="E30" s="116"/>
      <c r="F30" s="116"/>
      <c r="G30" s="116"/>
      <c r="H30" s="116"/>
      <c r="I30" s="117"/>
      <c r="J30" s="39"/>
    </row>
    <row r="31" spans="1:10" ht="60.75" customHeight="1" thickBot="1" x14ac:dyDescent="0.3">
      <c r="A31" s="89" t="s">
        <v>65</v>
      </c>
      <c r="B31" s="56" t="s">
        <v>66</v>
      </c>
      <c r="C31" s="57">
        <v>0</v>
      </c>
      <c r="D31" s="57">
        <f>C31+2^G31*F31-1*F31</f>
        <v>1</v>
      </c>
      <c r="E31" s="57" t="s">
        <v>67</v>
      </c>
      <c r="F31" s="57">
        <v>1</v>
      </c>
      <c r="G31" s="57">
        <v>1</v>
      </c>
      <c r="H31" s="42" t="s">
        <v>13</v>
      </c>
      <c r="I31" s="58"/>
      <c r="J31" s="131" t="s">
        <v>68</v>
      </c>
    </row>
    <row r="32" spans="1:10" ht="60.75" customHeight="1" thickBot="1" x14ac:dyDescent="0.3">
      <c r="A32" s="89" t="s">
        <v>69</v>
      </c>
      <c r="B32" s="56" t="s">
        <v>70</v>
      </c>
      <c r="C32" s="57">
        <v>0</v>
      </c>
      <c r="D32" s="57">
        <f t="shared" ref="D32:D35" si="4">C32+2^G32*F32-1*F32</f>
        <v>1</v>
      </c>
      <c r="E32" s="57">
        <v>1</v>
      </c>
      <c r="F32" s="57">
        <v>1</v>
      </c>
      <c r="G32" s="57">
        <v>1</v>
      </c>
      <c r="H32" s="42" t="s">
        <v>13</v>
      </c>
      <c r="I32" s="59"/>
      <c r="J32" s="132"/>
    </row>
    <row r="33" spans="1:10" ht="60.75" customHeight="1" thickBot="1" x14ac:dyDescent="0.3">
      <c r="A33" s="102" t="s">
        <v>71</v>
      </c>
      <c r="B33" s="60" t="s">
        <v>72</v>
      </c>
      <c r="C33" s="61">
        <v>0</v>
      </c>
      <c r="D33" s="61">
        <f t="shared" si="4"/>
        <v>3</v>
      </c>
      <c r="E33" s="61">
        <v>1</v>
      </c>
      <c r="F33" s="61">
        <v>1</v>
      </c>
      <c r="G33" s="61">
        <v>2</v>
      </c>
      <c r="H33" s="42" t="s">
        <v>13</v>
      </c>
      <c r="I33" s="62" t="s">
        <v>73</v>
      </c>
      <c r="J33" s="132"/>
    </row>
    <row r="34" spans="1:10" ht="30.75" customHeight="1" thickBot="1" x14ac:dyDescent="0.3">
      <c r="A34" s="90" t="s">
        <v>74</v>
      </c>
      <c r="B34" s="63"/>
      <c r="C34" s="64">
        <v>0</v>
      </c>
      <c r="D34" s="64">
        <f t="shared" si="4"/>
        <v>251658225</v>
      </c>
      <c r="E34" s="64" t="s">
        <v>75</v>
      </c>
      <c r="F34" s="64">
        <v>15</v>
      </c>
      <c r="G34" s="64">
        <v>24</v>
      </c>
      <c r="H34" s="42" t="s">
        <v>13</v>
      </c>
      <c r="I34" s="65" t="s">
        <v>76</v>
      </c>
      <c r="J34" s="133"/>
    </row>
    <row r="35" spans="1:10" ht="34.200000000000003" x14ac:dyDescent="0.25">
      <c r="A35" s="91" t="s">
        <v>77</v>
      </c>
      <c r="B35" s="49" t="s">
        <v>78</v>
      </c>
      <c r="C35" s="44">
        <v>0</v>
      </c>
      <c r="D35" s="44">
        <f t="shared" si="4"/>
        <v>1</v>
      </c>
      <c r="E35" s="44" t="s">
        <v>67</v>
      </c>
      <c r="F35" s="44">
        <v>1</v>
      </c>
      <c r="G35" s="44">
        <v>1</v>
      </c>
      <c r="H35" s="42" t="s">
        <v>13</v>
      </c>
      <c r="I35" s="95" t="s">
        <v>302</v>
      </c>
      <c r="J35" s="126" t="s">
        <v>79</v>
      </c>
    </row>
    <row r="36" spans="1:10" ht="15.75" customHeight="1" thickBot="1" x14ac:dyDescent="0.3">
      <c r="A36" s="92" t="s">
        <v>80</v>
      </c>
      <c r="B36" s="69" t="s">
        <v>81</v>
      </c>
      <c r="C36" s="70">
        <v>0</v>
      </c>
      <c r="D36" s="70">
        <v>100</v>
      </c>
      <c r="E36" s="71" t="s">
        <v>82</v>
      </c>
      <c r="F36" s="71">
        <v>0.5</v>
      </c>
      <c r="G36" s="70">
        <v>8</v>
      </c>
      <c r="H36" s="42" t="s">
        <v>13</v>
      </c>
      <c r="I36" s="72" t="s">
        <v>83</v>
      </c>
      <c r="J36" s="128"/>
    </row>
    <row r="37" spans="1:10" x14ac:dyDescent="0.25">
      <c r="A37" s="91" t="s">
        <v>84</v>
      </c>
      <c r="B37" s="49" t="s">
        <v>85</v>
      </c>
      <c r="C37" s="44">
        <v>0</v>
      </c>
      <c r="D37" s="44">
        <f t="shared" ref="D37:D91" si="5">C37+2^G37*F37-1*F37</f>
        <v>100.00000000000001</v>
      </c>
      <c r="E37" s="44" t="s">
        <v>82</v>
      </c>
      <c r="F37" s="44">
        <f>1/2.55</f>
        <v>0.39215686274509809</v>
      </c>
      <c r="G37" s="44">
        <v>8</v>
      </c>
      <c r="H37" s="42" t="s">
        <v>13</v>
      </c>
      <c r="I37" s="66" t="s">
        <v>86</v>
      </c>
      <c r="J37" s="134" t="s">
        <v>87</v>
      </c>
    </row>
    <row r="38" spans="1:10" x14ac:dyDescent="0.25">
      <c r="A38" s="93" t="s">
        <v>88</v>
      </c>
      <c r="B38" s="55" t="s">
        <v>89</v>
      </c>
      <c r="C38" s="45">
        <v>0</v>
      </c>
      <c r="D38" s="45">
        <f t="shared" si="5"/>
        <v>100.00000000000001</v>
      </c>
      <c r="E38" s="45" t="s">
        <v>82</v>
      </c>
      <c r="F38" s="45">
        <f>1/2.55</f>
        <v>0.39215686274509809</v>
      </c>
      <c r="G38" s="45">
        <v>8</v>
      </c>
      <c r="H38" s="42" t="s">
        <v>13</v>
      </c>
      <c r="I38" s="68" t="s">
        <v>86</v>
      </c>
      <c r="J38" s="135"/>
    </row>
    <row r="39" spans="1:10" x14ac:dyDescent="0.25">
      <c r="A39" s="93" t="s">
        <v>90</v>
      </c>
      <c r="B39" s="55" t="s">
        <v>91</v>
      </c>
      <c r="C39" s="45">
        <v>0</v>
      </c>
      <c r="D39" s="45">
        <f t="shared" si="5"/>
        <v>100.00000000000001</v>
      </c>
      <c r="E39" s="45" t="s">
        <v>82</v>
      </c>
      <c r="F39" s="45">
        <f>1/2.55</f>
        <v>0.39215686274509809</v>
      </c>
      <c r="G39" s="45">
        <v>8</v>
      </c>
      <c r="H39" s="42" t="s">
        <v>13</v>
      </c>
      <c r="I39" s="68" t="s">
        <v>86</v>
      </c>
      <c r="J39" s="135"/>
    </row>
    <row r="40" spans="1:10" ht="15" thickBot="1" x14ac:dyDescent="0.3">
      <c r="A40" s="94" t="s">
        <v>92</v>
      </c>
      <c r="B40" s="69" t="s">
        <v>93</v>
      </c>
      <c r="C40" s="70">
        <v>0</v>
      </c>
      <c r="D40" s="70">
        <f t="shared" si="5"/>
        <v>100.00000000000001</v>
      </c>
      <c r="E40" s="70" t="str">
        <f>E39</f>
        <v>%</v>
      </c>
      <c r="F40" s="70">
        <f>1/2.55</f>
        <v>0.39215686274509809</v>
      </c>
      <c r="G40" s="70">
        <v>8</v>
      </c>
      <c r="H40" s="42" t="s">
        <v>13</v>
      </c>
      <c r="I40" s="72" t="s">
        <v>86</v>
      </c>
      <c r="J40" s="136"/>
    </row>
    <row r="41" spans="1:10" x14ac:dyDescent="0.25">
      <c r="A41" s="96" t="s">
        <v>94</v>
      </c>
      <c r="B41" s="49" t="s">
        <v>95</v>
      </c>
      <c r="C41" s="44">
        <v>0</v>
      </c>
      <c r="D41" s="44">
        <f t="shared" si="5"/>
        <v>327675</v>
      </c>
      <c r="E41" s="45" t="s">
        <v>96</v>
      </c>
      <c r="F41" s="44">
        <v>5</v>
      </c>
      <c r="G41" s="44">
        <v>16</v>
      </c>
      <c r="H41" s="42" t="s">
        <v>13</v>
      </c>
      <c r="I41" s="66" t="s">
        <v>97</v>
      </c>
      <c r="J41" s="126" t="s">
        <v>98</v>
      </c>
    </row>
    <row r="42" spans="1:10" x14ac:dyDescent="0.25">
      <c r="A42" s="97" t="s">
        <v>99</v>
      </c>
      <c r="B42" s="55" t="s">
        <v>100</v>
      </c>
      <c r="C42" s="45">
        <v>0</v>
      </c>
      <c r="D42" s="45">
        <f t="shared" si="5"/>
        <v>327675</v>
      </c>
      <c r="E42" s="45" t="s">
        <v>96</v>
      </c>
      <c r="F42" s="45">
        <v>5</v>
      </c>
      <c r="G42" s="45">
        <v>16</v>
      </c>
      <c r="H42" s="42" t="s">
        <v>13</v>
      </c>
      <c r="I42" s="68" t="s">
        <v>101</v>
      </c>
      <c r="J42" s="127"/>
    </row>
    <row r="43" spans="1:10" x14ac:dyDescent="0.25">
      <c r="A43" s="97" t="s">
        <v>102</v>
      </c>
      <c r="B43" s="55" t="s">
        <v>103</v>
      </c>
      <c r="C43" s="45">
        <v>0</v>
      </c>
      <c r="D43" s="45">
        <f t="shared" si="5"/>
        <v>327675</v>
      </c>
      <c r="E43" s="45" t="s">
        <v>96</v>
      </c>
      <c r="F43" s="45">
        <v>5</v>
      </c>
      <c r="G43" s="45">
        <v>16</v>
      </c>
      <c r="H43" s="42" t="s">
        <v>13</v>
      </c>
      <c r="I43" s="68" t="s">
        <v>104</v>
      </c>
      <c r="J43" s="127"/>
    </row>
    <row r="44" spans="1:10" x14ac:dyDescent="0.25">
      <c r="A44" s="97" t="s">
        <v>105</v>
      </c>
      <c r="B44" s="55" t="s">
        <v>106</v>
      </c>
      <c r="C44" s="45">
        <v>0</v>
      </c>
      <c r="D44" s="45">
        <f t="shared" si="5"/>
        <v>655350</v>
      </c>
      <c r="E44" s="67" t="s">
        <v>107</v>
      </c>
      <c r="F44" s="45">
        <v>10</v>
      </c>
      <c r="G44" s="45">
        <v>16</v>
      </c>
      <c r="H44" s="42" t="s">
        <v>13</v>
      </c>
      <c r="I44" s="68" t="s">
        <v>108</v>
      </c>
      <c r="J44" s="127"/>
    </row>
    <row r="45" spans="1:10" x14ac:dyDescent="0.25">
      <c r="A45" s="97" t="s">
        <v>109</v>
      </c>
      <c r="B45" s="55" t="s">
        <v>110</v>
      </c>
      <c r="C45" s="45">
        <v>0</v>
      </c>
      <c r="D45" s="45">
        <f t="shared" si="5"/>
        <v>327675</v>
      </c>
      <c r="E45" s="45" t="s">
        <v>96</v>
      </c>
      <c r="F45" s="45">
        <v>5</v>
      </c>
      <c r="G45" s="45">
        <v>16</v>
      </c>
      <c r="H45" s="42" t="s">
        <v>13</v>
      </c>
      <c r="I45" s="68" t="s">
        <v>111</v>
      </c>
      <c r="J45" s="127"/>
    </row>
    <row r="46" spans="1:10" x14ac:dyDescent="0.25">
      <c r="A46" s="97" t="s">
        <v>112</v>
      </c>
      <c r="B46" s="55" t="s">
        <v>113</v>
      </c>
      <c r="C46" s="45">
        <v>0</v>
      </c>
      <c r="D46" s="45">
        <f t="shared" si="5"/>
        <v>327675</v>
      </c>
      <c r="E46" s="45" t="s">
        <v>96</v>
      </c>
      <c r="F46" s="45">
        <v>5</v>
      </c>
      <c r="G46" s="45">
        <v>16</v>
      </c>
      <c r="H46" s="42" t="s">
        <v>13</v>
      </c>
      <c r="I46" s="68" t="s">
        <v>114</v>
      </c>
      <c r="J46" s="127"/>
    </row>
    <row r="47" spans="1:10" x14ac:dyDescent="0.25">
      <c r="A47" s="97" t="s">
        <v>115</v>
      </c>
      <c r="B47" s="55" t="s">
        <v>116</v>
      </c>
      <c r="C47" s="45">
        <v>0</v>
      </c>
      <c r="D47" s="45">
        <f t="shared" si="5"/>
        <v>327675</v>
      </c>
      <c r="E47" s="45" t="s">
        <v>96</v>
      </c>
      <c r="F47" s="45">
        <v>5</v>
      </c>
      <c r="G47" s="45">
        <v>16</v>
      </c>
      <c r="H47" s="42" t="s">
        <v>13</v>
      </c>
      <c r="I47" s="68" t="s">
        <v>117</v>
      </c>
      <c r="J47" s="127"/>
    </row>
    <row r="48" spans="1:10" x14ac:dyDescent="0.25">
      <c r="A48" s="97" t="s">
        <v>118</v>
      </c>
      <c r="B48" s="55" t="s">
        <v>119</v>
      </c>
      <c r="C48" s="45">
        <v>0</v>
      </c>
      <c r="D48" s="45">
        <f t="shared" si="5"/>
        <v>327675</v>
      </c>
      <c r="E48" s="45" t="s">
        <v>96</v>
      </c>
      <c r="F48" s="45">
        <v>5</v>
      </c>
      <c r="G48" s="45">
        <v>16</v>
      </c>
      <c r="H48" s="42" t="s">
        <v>13</v>
      </c>
      <c r="I48" s="68" t="s">
        <v>120</v>
      </c>
      <c r="J48" s="127"/>
    </row>
    <row r="49" spans="1:10" ht="15" thickBot="1" x14ac:dyDescent="0.3">
      <c r="A49" s="98" t="s">
        <v>121</v>
      </c>
      <c r="B49" s="69" t="s">
        <v>122</v>
      </c>
      <c r="C49" s="70">
        <v>0</v>
      </c>
      <c r="D49" s="70">
        <f t="shared" si="5"/>
        <v>327675</v>
      </c>
      <c r="E49" s="45" t="s">
        <v>96</v>
      </c>
      <c r="F49" s="70">
        <v>5</v>
      </c>
      <c r="G49" s="70">
        <v>16</v>
      </c>
      <c r="H49" s="42" t="s">
        <v>13</v>
      </c>
      <c r="I49" s="72" t="s">
        <v>123</v>
      </c>
      <c r="J49" s="128"/>
    </row>
    <row r="50" spans="1:10" ht="96.75" customHeight="1" x14ac:dyDescent="0.25">
      <c r="A50" s="96" t="s">
        <v>124</v>
      </c>
      <c r="B50" s="49" t="s">
        <v>125</v>
      </c>
      <c r="C50" s="44">
        <v>0</v>
      </c>
      <c r="D50" s="44">
        <f t="shared" si="5"/>
        <v>7</v>
      </c>
      <c r="E50" s="73" t="s">
        <v>67</v>
      </c>
      <c r="F50" s="44">
        <v>1</v>
      </c>
      <c r="G50" s="44">
        <v>3</v>
      </c>
      <c r="H50" s="42" t="s">
        <v>13</v>
      </c>
      <c r="I50" s="66"/>
      <c r="J50" s="129" t="s">
        <v>126</v>
      </c>
    </row>
    <row r="51" spans="1:10" ht="111" customHeight="1" x14ac:dyDescent="0.25">
      <c r="A51" s="97" t="s">
        <v>127</v>
      </c>
      <c r="B51" s="55" t="s">
        <v>128</v>
      </c>
      <c r="C51" s="45">
        <v>0</v>
      </c>
      <c r="D51" s="45">
        <f t="shared" si="5"/>
        <v>7</v>
      </c>
      <c r="E51" s="67" t="s">
        <v>67</v>
      </c>
      <c r="F51" s="45">
        <v>1</v>
      </c>
      <c r="G51" s="45">
        <v>3</v>
      </c>
      <c r="H51" s="42" t="s">
        <v>13</v>
      </c>
      <c r="I51" s="46"/>
      <c r="J51" s="130"/>
    </row>
    <row r="52" spans="1:10" ht="25.5" customHeight="1" x14ac:dyDescent="0.25">
      <c r="A52" s="97" t="s">
        <v>129</v>
      </c>
      <c r="B52" s="55" t="s">
        <v>130</v>
      </c>
      <c r="C52" s="45">
        <v>2</v>
      </c>
      <c r="D52" s="45">
        <f t="shared" si="5"/>
        <v>65.75</v>
      </c>
      <c r="E52" s="45" t="s">
        <v>20</v>
      </c>
      <c r="F52" s="45">
        <v>0.25</v>
      </c>
      <c r="G52" s="45">
        <v>8</v>
      </c>
      <c r="H52" s="42" t="s">
        <v>13</v>
      </c>
      <c r="I52" s="46"/>
      <c r="J52" s="130"/>
    </row>
    <row r="53" spans="1:10" ht="28.5" customHeight="1" x14ac:dyDescent="0.25">
      <c r="A53" s="97" t="s">
        <v>131</v>
      </c>
      <c r="B53" s="55" t="s">
        <v>132</v>
      </c>
      <c r="C53" s="45">
        <v>-40</v>
      </c>
      <c r="D53" s="45">
        <f t="shared" si="5"/>
        <v>215</v>
      </c>
      <c r="E53" s="45" t="s">
        <v>54</v>
      </c>
      <c r="F53" s="45">
        <v>1</v>
      </c>
      <c r="G53" s="45">
        <v>8</v>
      </c>
      <c r="H53" s="42" t="s">
        <v>13</v>
      </c>
      <c r="I53" s="68"/>
      <c r="J53" s="130"/>
    </row>
    <row r="54" spans="1:10" ht="25.5" customHeight="1" x14ac:dyDescent="0.25">
      <c r="A54" s="97" t="s">
        <v>133</v>
      </c>
      <c r="B54" s="55" t="s">
        <v>134</v>
      </c>
      <c r="C54" s="45">
        <v>-40</v>
      </c>
      <c r="D54" s="45">
        <f t="shared" si="5"/>
        <v>215</v>
      </c>
      <c r="E54" s="45" t="s">
        <v>54</v>
      </c>
      <c r="F54" s="45">
        <v>1</v>
      </c>
      <c r="G54" s="45">
        <v>8</v>
      </c>
      <c r="H54" s="42" t="s">
        <v>13</v>
      </c>
      <c r="I54" s="68"/>
      <c r="J54" s="130"/>
    </row>
    <row r="55" spans="1:10" ht="25.5" customHeight="1" x14ac:dyDescent="0.25">
      <c r="A55" s="97" t="s">
        <v>135</v>
      </c>
      <c r="B55" s="55" t="s">
        <v>136</v>
      </c>
      <c r="C55" s="45">
        <v>0</v>
      </c>
      <c r="D55" s="45">
        <f t="shared" si="5"/>
        <v>327675</v>
      </c>
      <c r="E55" s="45" t="s">
        <v>96</v>
      </c>
      <c r="F55" s="45">
        <v>5</v>
      </c>
      <c r="G55" s="45">
        <v>16</v>
      </c>
      <c r="H55" s="42" t="s">
        <v>13</v>
      </c>
      <c r="I55" s="68" t="s">
        <v>137</v>
      </c>
      <c r="J55" s="130"/>
    </row>
    <row r="56" spans="1:10" ht="49.5" customHeight="1" x14ac:dyDescent="0.25">
      <c r="A56" s="97" t="s">
        <v>138</v>
      </c>
      <c r="B56" s="72" t="s">
        <v>139</v>
      </c>
      <c r="C56" s="45">
        <v>0</v>
      </c>
      <c r="D56" s="45">
        <f>C56+2^G56*F56-1*F56</f>
        <v>327675</v>
      </c>
      <c r="E56" s="45" t="s">
        <v>96</v>
      </c>
      <c r="F56" s="45">
        <v>5</v>
      </c>
      <c r="G56" s="45">
        <v>16</v>
      </c>
      <c r="H56" s="42" t="s">
        <v>13</v>
      </c>
      <c r="I56" s="72" t="s">
        <v>139</v>
      </c>
      <c r="J56" s="130"/>
    </row>
    <row r="57" spans="1:10" ht="49.5" customHeight="1" x14ac:dyDescent="0.25">
      <c r="A57" s="97" t="s">
        <v>140</v>
      </c>
      <c r="B57" s="55" t="s">
        <v>141</v>
      </c>
      <c r="C57" s="45"/>
      <c r="D57" s="45"/>
      <c r="E57" s="45"/>
      <c r="F57" s="45">
        <v>1</v>
      </c>
      <c r="G57" s="45">
        <v>18</v>
      </c>
      <c r="H57" s="42" t="s">
        <v>13</v>
      </c>
      <c r="I57" s="68"/>
      <c r="J57" s="130"/>
    </row>
    <row r="58" spans="1:10" ht="49.5" customHeight="1" x14ac:dyDescent="0.25">
      <c r="A58" s="88" t="s">
        <v>142</v>
      </c>
      <c r="B58" s="55" t="s">
        <v>143</v>
      </c>
      <c r="C58" s="45">
        <v>0</v>
      </c>
      <c r="D58" s="45">
        <f>(2^(G58)-1)*F58</f>
        <v>1</v>
      </c>
      <c r="E58" s="67" t="s">
        <v>67</v>
      </c>
      <c r="F58" s="67">
        <v>1</v>
      </c>
      <c r="G58" s="45">
        <v>1</v>
      </c>
      <c r="H58" s="42" t="s">
        <v>13</v>
      </c>
      <c r="I58" s="68" t="s">
        <v>144</v>
      </c>
      <c r="J58" s="130"/>
    </row>
    <row r="59" spans="1:10" ht="95.25" customHeight="1" x14ac:dyDescent="0.25">
      <c r="A59" s="97" t="s">
        <v>145</v>
      </c>
      <c r="B59" s="55" t="s">
        <v>146</v>
      </c>
      <c r="C59" s="45">
        <v>0</v>
      </c>
      <c r="D59" s="45">
        <f t="shared" si="5"/>
        <v>7</v>
      </c>
      <c r="E59" s="67" t="s">
        <v>67</v>
      </c>
      <c r="F59" s="45">
        <v>1</v>
      </c>
      <c r="G59" s="45">
        <v>3</v>
      </c>
      <c r="H59" s="42" t="s">
        <v>13</v>
      </c>
      <c r="I59" s="46"/>
      <c r="J59" s="130"/>
    </row>
    <row r="60" spans="1:10" ht="95.25" customHeight="1" x14ac:dyDescent="0.25">
      <c r="A60" s="97" t="s">
        <v>147</v>
      </c>
      <c r="B60" s="55" t="s">
        <v>128</v>
      </c>
      <c r="C60" s="45">
        <v>0</v>
      </c>
      <c r="D60" s="45">
        <f t="shared" si="5"/>
        <v>7</v>
      </c>
      <c r="E60" s="67" t="s">
        <v>67</v>
      </c>
      <c r="F60" s="45">
        <v>1</v>
      </c>
      <c r="G60" s="45">
        <v>3</v>
      </c>
      <c r="H60" s="42" t="s">
        <v>13</v>
      </c>
      <c r="I60" s="46"/>
      <c r="J60" s="130"/>
    </row>
    <row r="61" spans="1:10" ht="24.75" customHeight="1" x14ac:dyDescent="0.25">
      <c r="A61" s="97" t="s">
        <v>148</v>
      </c>
      <c r="B61" s="55" t="str">
        <f>B53</f>
        <v>Affected LED TEMPERATURE WHEN FAILURE OCCURED.
Damaged sensor (out of range) gives a "215"</v>
      </c>
      <c r="C61" s="45">
        <v>2</v>
      </c>
      <c r="D61" s="45">
        <f t="shared" si="5"/>
        <v>65.75</v>
      </c>
      <c r="E61" s="45" t="s">
        <v>20</v>
      </c>
      <c r="F61" s="45">
        <v>0.25</v>
      </c>
      <c r="G61" s="45">
        <v>8</v>
      </c>
      <c r="H61" s="42" t="s">
        <v>13</v>
      </c>
      <c r="I61" s="46"/>
      <c r="J61" s="130"/>
    </row>
    <row r="62" spans="1:10" ht="27.75" customHeight="1" x14ac:dyDescent="0.25">
      <c r="A62" s="97" t="s">
        <v>149</v>
      </c>
      <c r="B62" s="55" t="s">
        <v>132</v>
      </c>
      <c r="C62" s="45">
        <v>-40</v>
      </c>
      <c r="D62" s="45">
        <f t="shared" si="5"/>
        <v>215</v>
      </c>
      <c r="E62" s="45" t="s">
        <v>54</v>
      </c>
      <c r="F62" s="45">
        <v>1</v>
      </c>
      <c r="G62" s="45">
        <v>8</v>
      </c>
      <c r="H62" s="42" t="s">
        <v>13</v>
      </c>
      <c r="I62" s="68"/>
      <c r="J62" s="130"/>
    </row>
    <row r="63" spans="1:10" ht="28.5" customHeight="1" x14ac:dyDescent="0.25">
      <c r="A63" s="97" t="s">
        <v>150</v>
      </c>
      <c r="B63" s="55" t="s">
        <v>134</v>
      </c>
      <c r="C63" s="45">
        <v>-40</v>
      </c>
      <c r="D63" s="45">
        <f t="shared" si="5"/>
        <v>215</v>
      </c>
      <c r="E63" s="45" t="s">
        <v>54</v>
      </c>
      <c r="F63" s="45">
        <v>1</v>
      </c>
      <c r="G63" s="45">
        <v>8</v>
      </c>
      <c r="H63" s="42" t="s">
        <v>13</v>
      </c>
      <c r="I63" s="68"/>
      <c r="J63" s="130"/>
    </row>
    <row r="64" spans="1:10" ht="25.5" customHeight="1" x14ac:dyDescent="0.25">
      <c r="A64" s="97" t="s">
        <v>151</v>
      </c>
      <c r="B64" s="55" t="s">
        <v>136</v>
      </c>
      <c r="C64" s="45">
        <v>0</v>
      </c>
      <c r="D64" s="45">
        <f t="shared" si="5"/>
        <v>65535</v>
      </c>
      <c r="E64" s="67"/>
      <c r="F64" s="45">
        <v>1</v>
      </c>
      <c r="G64" s="45">
        <v>16</v>
      </c>
      <c r="H64" s="42" t="s">
        <v>13</v>
      </c>
      <c r="I64" s="68" t="s">
        <v>152</v>
      </c>
      <c r="J64" s="130"/>
    </row>
    <row r="65" spans="1:10" ht="49.5" customHeight="1" x14ac:dyDescent="0.25">
      <c r="A65" s="97" t="s">
        <v>153</v>
      </c>
      <c r="B65" s="72" t="s">
        <v>139</v>
      </c>
      <c r="C65" s="45">
        <v>0</v>
      </c>
      <c r="D65" s="45">
        <f>C65+2^G65*F65-1*F65</f>
        <v>327675</v>
      </c>
      <c r="E65" s="45" t="s">
        <v>96</v>
      </c>
      <c r="F65" s="45">
        <v>5</v>
      </c>
      <c r="G65" s="45">
        <v>16</v>
      </c>
      <c r="H65" s="42" t="s">
        <v>13</v>
      </c>
      <c r="I65" s="72" t="s">
        <v>139</v>
      </c>
      <c r="J65" s="130"/>
    </row>
    <row r="66" spans="1:10" ht="49.5" customHeight="1" x14ac:dyDescent="0.25">
      <c r="A66" s="97" t="s">
        <v>154</v>
      </c>
      <c r="B66" s="55" t="s">
        <v>141</v>
      </c>
      <c r="C66" s="45"/>
      <c r="D66" s="45"/>
      <c r="E66" s="45"/>
      <c r="F66" s="45">
        <v>1</v>
      </c>
      <c r="G66" s="45">
        <v>18</v>
      </c>
      <c r="H66" s="42" t="s">
        <v>13</v>
      </c>
      <c r="I66" s="68"/>
      <c r="J66" s="130"/>
    </row>
    <row r="67" spans="1:10" ht="49.5" customHeight="1" x14ac:dyDescent="0.25">
      <c r="A67" s="88" t="s">
        <v>155</v>
      </c>
      <c r="B67" s="55" t="s">
        <v>143</v>
      </c>
      <c r="C67" s="45">
        <v>0</v>
      </c>
      <c r="D67" s="45">
        <f>(2^(G67)-1)*F67</f>
        <v>1</v>
      </c>
      <c r="E67" s="67" t="s">
        <v>67</v>
      </c>
      <c r="F67" s="67">
        <v>1</v>
      </c>
      <c r="G67" s="45">
        <v>1</v>
      </c>
      <c r="H67" s="42" t="s">
        <v>13</v>
      </c>
      <c r="I67" s="68" t="s">
        <v>144</v>
      </c>
      <c r="J67" s="130"/>
    </row>
    <row r="68" spans="1:10" ht="95.25" customHeight="1" x14ac:dyDescent="0.25">
      <c r="A68" s="97" t="s">
        <v>156</v>
      </c>
      <c r="B68" s="55" t="s">
        <v>146</v>
      </c>
      <c r="C68" s="45">
        <v>0</v>
      </c>
      <c r="D68" s="45">
        <f t="shared" si="5"/>
        <v>7</v>
      </c>
      <c r="E68" s="67" t="s">
        <v>67</v>
      </c>
      <c r="F68" s="45">
        <v>1</v>
      </c>
      <c r="G68" s="45">
        <v>3</v>
      </c>
      <c r="H68" s="42" t="s">
        <v>13</v>
      </c>
      <c r="I68" s="46"/>
      <c r="J68" s="130"/>
    </row>
    <row r="69" spans="1:10" ht="93" customHeight="1" x14ac:dyDescent="0.25">
      <c r="A69" s="97" t="s">
        <v>157</v>
      </c>
      <c r="B69" s="55" t="s">
        <v>128</v>
      </c>
      <c r="C69" s="45">
        <v>0</v>
      </c>
      <c r="D69" s="45">
        <f t="shared" si="5"/>
        <v>7</v>
      </c>
      <c r="E69" s="67" t="s">
        <v>67</v>
      </c>
      <c r="F69" s="45">
        <v>1</v>
      </c>
      <c r="G69" s="45">
        <v>3</v>
      </c>
      <c r="H69" s="42" t="s">
        <v>13</v>
      </c>
      <c r="I69" s="46"/>
      <c r="J69" s="130"/>
    </row>
    <row r="70" spans="1:10" ht="27.75" customHeight="1" x14ac:dyDescent="0.25">
      <c r="A70" s="97" t="s">
        <v>158</v>
      </c>
      <c r="B70" s="55" t="str">
        <f>B61</f>
        <v>Affected LED TEMPERATURE WHEN FAILURE OCCURED.
Damaged sensor (out of range) gives a "215"</v>
      </c>
      <c r="C70" s="45">
        <v>2</v>
      </c>
      <c r="D70" s="45">
        <f t="shared" si="5"/>
        <v>65.75</v>
      </c>
      <c r="E70" s="45" t="s">
        <v>20</v>
      </c>
      <c r="F70" s="45">
        <v>0.25</v>
      </c>
      <c r="G70" s="45">
        <v>8</v>
      </c>
      <c r="H70" s="42" t="s">
        <v>13</v>
      </c>
      <c r="I70" s="46"/>
      <c r="J70" s="130"/>
    </row>
    <row r="71" spans="1:10" ht="28.5" customHeight="1" x14ac:dyDescent="0.25">
      <c r="A71" s="97" t="s">
        <v>159</v>
      </c>
      <c r="B71" s="55" t="s">
        <v>160</v>
      </c>
      <c r="C71" s="45">
        <v>-40</v>
      </c>
      <c r="D71" s="45">
        <f t="shared" si="5"/>
        <v>215</v>
      </c>
      <c r="E71" s="45" t="s">
        <v>54</v>
      </c>
      <c r="F71" s="45">
        <v>1</v>
      </c>
      <c r="G71" s="45">
        <v>8</v>
      </c>
      <c r="H71" s="42" t="s">
        <v>13</v>
      </c>
      <c r="I71" s="68"/>
      <c r="J71" s="130"/>
    </row>
    <row r="72" spans="1:10" ht="27" customHeight="1" x14ac:dyDescent="0.25">
      <c r="A72" s="97" t="s">
        <v>161</v>
      </c>
      <c r="B72" s="55" t="s">
        <v>134</v>
      </c>
      <c r="C72" s="45">
        <v>-40</v>
      </c>
      <c r="D72" s="45">
        <f t="shared" si="5"/>
        <v>215</v>
      </c>
      <c r="E72" s="45" t="s">
        <v>54</v>
      </c>
      <c r="F72" s="45">
        <v>1</v>
      </c>
      <c r="G72" s="45">
        <v>8</v>
      </c>
      <c r="H72" s="42" t="s">
        <v>13</v>
      </c>
      <c r="I72" s="68"/>
      <c r="J72" s="130"/>
    </row>
    <row r="73" spans="1:10" ht="25.5" customHeight="1" x14ac:dyDescent="0.25">
      <c r="A73" s="97" t="s">
        <v>162</v>
      </c>
      <c r="B73" s="55" t="s">
        <v>136</v>
      </c>
      <c r="C73" s="45">
        <v>0</v>
      </c>
      <c r="D73" s="45">
        <f t="shared" si="5"/>
        <v>65535</v>
      </c>
      <c r="E73" s="67"/>
      <c r="F73" s="45">
        <v>1</v>
      </c>
      <c r="G73" s="45">
        <v>16</v>
      </c>
      <c r="H73" s="42" t="s">
        <v>13</v>
      </c>
      <c r="I73" s="68" t="s">
        <v>152</v>
      </c>
      <c r="J73" s="130"/>
    </row>
    <row r="74" spans="1:10" ht="49.5" customHeight="1" x14ac:dyDescent="0.25">
      <c r="A74" s="97" t="s">
        <v>163</v>
      </c>
      <c r="B74" s="72" t="s">
        <v>139</v>
      </c>
      <c r="C74" s="45">
        <v>0</v>
      </c>
      <c r="D74" s="45">
        <f>C74+2^G74*F74-1*F74</f>
        <v>327675</v>
      </c>
      <c r="E74" s="45" t="s">
        <v>96</v>
      </c>
      <c r="F74" s="45">
        <v>5</v>
      </c>
      <c r="G74" s="45">
        <v>16</v>
      </c>
      <c r="H74" s="42" t="s">
        <v>13</v>
      </c>
      <c r="I74" s="72" t="s">
        <v>139</v>
      </c>
      <c r="J74" s="130"/>
    </row>
    <row r="75" spans="1:10" ht="49.5" customHeight="1" x14ac:dyDescent="0.25">
      <c r="A75" s="97" t="s">
        <v>164</v>
      </c>
      <c r="B75" s="55" t="s">
        <v>141</v>
      </c>
      <c r="C75" s="45"/>
      <c r="D75" s="45"/>
      <c r="E75" s="45"/>
      <c r="F75" s="45">
        <v>1</v>
      </c>
      <c r="G75" s="45">
        <v>18</v>
      </c>
      <c r="H75" s="42" t="s">
        <v>13</v>
      </c>
      <c r="I75" s="68"/>
      <c r="J75" s="130"/>
    </row>
    <row r="76" spans="1:10" ht="49.5" customHeight="1" x14ac:dyDescent="0.25">
      <c r="A76" s="88" t="s">
        <v>165</v>
      </c>
      <c r="B76" s="55" t="s">
        <v>143</v>
      </c>
      <c r="C76" s="45">
        <v>0</v>
      </c>
      <c r="D76" s="45">
        <v>1</v>
      </c>
      <c r="E76" s="67" t="s">
        <v>67</v>
      </c>
      <c r="F76" s="67">
        <v>1</v>
      </c>
      <c r="G76" s="45">
        <v>1</v>
      </c>
      <c r="H76" s="42" t="s">
        <v>13</v>
      </c>
      <c r="I76" s="68" t="s">
        <v>144</v>
      </c>
      <c r="J76" s="130"/>
    </row>
    <row r="77" spans="1:10" ht="94.5" customHeight="1" x14ac:dyDescent="0.25">
      <c r="A77" s="97" t="s">
        <v>166</v>
      </c>
      <c r="B77" s="55" t="s">
        <v>125</v>
      </c>
      <c r="C77" s="45">
        <v>0</v>
      </c>
      <c r="D77" s="45">
        <v>7</v>
      </c>
      <c r="E77" s="67" t="s">
        <v>67</v>
      </c>
      <c r="F77" s="45">
        <v>1</v>
      </c>
      <c r="G77" s="45">
        <v>3</v>
      </c>
      <c r="H77" s="42" t="s">
        <v>13</v>
      </c>
      <c r="I77" s="46"/>
      <c r="J77" s="130"/>
    </row>
    <row r="78" spans="1:10" ht="94.5" customHeight="1" x14ac:dyDescent="0.25">
      <c r="A78" s="97" t="s">
        <v>167</v>
      </c>
      <c r="B78" s="55" t="s">
        <v>128</v>
      </c>
      <c r="C78" s="45">
        <v>0</v>
      </c>
      <c r="D78" s="45">
        <f t="shared" ref="D78:D79" si="6">C78+2^G78*F78-1*F78</f>
        <v>7</v>
      </c>
      <c r="E78" s="67" t="s">
        <v>67</v>
      </c>
      <c r="F78" s="45">
        <v>1</v>
      </c>
      <c r="G78" s="45">
        <v>3</v>
      </c>
      <c r="H78" s="42" t="s">
        <v>13</v>
      </c>
      <c r="I78" s="46"/>
      <c r="J78" s="130"/>
    </row>
    <row r="79" spans="1:10" ht="25.5" customHeight="1" x14ac:dyDescent="0.25">
      <c r="A79" s="97" t="s">
        <v>168</v>
      </c>
      <c r="B79" s="55" t="str">
        <f>B70</f>
        <v>Affected LED TEMPERATURE WHEN FAILURE OCCURED.
Damaged sensor (out of range) gives a "215"</v>
      </c>
      <c r="C79" s="45">
        <v>2</v>
      </c>
      <c r="D79" s="45">
        <f t="shared" si="6"/>
        <v>65.75</v>
      </c>
      <c r="E79" s="45" t="s">
        <v>20</v>
      </c>
      <c r="F79" s="45">
        <v>0.25</v>
      </c>
      <c r="G79" s="45">
        <v>8</v>
      </c>
      <c r="H79" s="42" t="s">
        <v>13</v>
      </c>
      <c r="I79" s="46"/>
      <c r="J79" s="130"/>
    </row>
    <row r="80" spans="1:10" ht="25.5" customHeight="1" x14ac:dyDescent="0.25">
      <c r="A80" s="97" t="s">
        <v>169</v>
      </c>
      <c r="B80" s="55" t="s">
        <v>132</v>
      </c>
      <c r="C80" s="45">
        <v>-40</v>
      </c>
      <c r="D80" s="45">
        <f t="shared" si="5"/>
        <v>215</v>
      </c>
      <c r="E80" s="45" t="s">
        <v>54</v>
      </c>
      <c r="F80" s="45">
        <v>1</v>
      </c>
      <c r="G80" s="45">
        <v>8</v>
      </c>
      <c r="H80" s="42" t="s">
        <v>13</v>
      </c>
      <c r="I80" s="68"/>
      <c r="J80" s="130"/>
    </row>
    <row r="81" spans="1:10" ht="24.75" customHeight="1" x14ac:dyDescent="0.25">
      <c r="A81" s="97" t="s">
        <v>170</v>
      </c>
      <c r="B81" s="55" t="s">
        <v>134</v>
      </c>
      <c r="C81" s="45">
        <v>-40</v>
      </c>
      <c r="D81" s="45">
        <f t="shared" si="5"/>
        <v>215</v>
      </c>
      <c r="E81" s="45" t="s">
        <v>54</v>
      </c>
      <c r="F81" s="45">
        <v>1</v>
      </c>
      <c r="G81" s="45">
        <v>8</v>
      </c>
      <c r="H81" s="42" t="s">
        <v>13</v>
      </c>
      <c r="I81" s="68"/>
      <c r="J81" s="130"/>
    </row>
    <row r="82" spans="1:10" ht="25.5" customHeight="1" x14ac:dyDescent="0.25">
      <c r="A82" s="97" t="s">
        <v>171</v>
      </c>
      <c r="B82" s="55" t="s">
        <v>136</v>
      </c>
      <c r="C82" s="45">
        <v>0</v>
      </c>
      <c r="D82" s="45">
        <f t="shared" si="5"/>
        <v>65535</v>
      </c>
      <c r="E82" s="67"/>
      <c r="F82" s="45">
        <v>1</v>
      </c>
      <c r="G82" s="45">
        <v>16</v>
      </c>
      <c r="H82" s="42" t="s">
        <v>13</v>
      </c>
      <c r="I82" s="68" t="s">
        <v>152</v>
      </c>
      <c r="J82" s="130"/>
    </row>
    <row r="83" spans="1:10" ht="49.5" customHeight="1" x14ac:dyDescent="0.25">
      <c r="A83" s="97" t="s">
        <v>172</v>
      </c>
      <c r="B83" s="72" t="s">
        <v>139</v>
      </c>
      <c r="C83" s="45">
        <v>0</v>
      </c>
      <c r="D83" s="45">
        <f>C83+2^G83*F83-1*F83</f>
        <v>327675</v>
      </c>
      <c r="E83" s="45" t="s">
        <v>96</v>
      </c>
      <c r="F83" s="45">
        <v>5</v>
      </c>
      <c r="G83" s="45">
        <v>16</v>
      </c>
      <c r="H83" s="42" t="s">
        <v>13</v>
      </c>
      <c r="I83" s="72" t="s">
        <v>139</v>
      </c>
      <c r="J83" s="130"/>
    </row>
    <row r="84" spans="1:10" ht="49.5" customHeight="1" x14ac:dyDescent="0.25">
      <c r="A84" s="97" t="s">
        <v>173</v>
      </c>
      <c r="B84" s="55" t="s">
        <v>141</v>
      </c>
      <c r="C84" s="45"/>
      <c r="D84" s="45"/>
      <c r="E84" s="45"/>
      <c r="F84" s="45">
        <v>1</v>
      </c>
      <c r="G84" s="45">
        <v>18</v>
      </c>
      <c r="H84" s="42" t="s">
        <v>13</v>
      </c>
      <c r="I84" s="68"/>
      <c r="J84" s="130"/>
    </row>
    <row r="85" spans="1:10" ht="49.5" customHeight="1" x14ac:dyDescent="0.25">
      <c r="A85" s="88" t="s">
        <v>174</v>
      </c>
      <c r="B85" s="55" t="s">
        <v>143</v>
      </c>
      <c r="C85" s="45">
        <v>0</v>
      </c>
      <c r="D85" s="45">
        <f>(2^(G85)-1)*F85</f>
        <v>1</v>
      </c>
      <c r="E85" s="67" t="s">
        <v>67</v>
      </c>
      <c r="F85" s="67">
        <v>1</v>
      </c>
      <c r="G85" s="45">
        <v>1</v>
      </c>
      <c r="H85" s="42" t="s">
        <v>13</v>
      </c>
      <c r="I85" s="68" t="s">
        <v>144</v>
      </c>
      <c r="J85" s="130"/>
    </row>
    <row r="86" spans="1:10" ht="95.25" customHeight="1" x14ac:dyDescent="0.25">
      <c r="A86" s="97" t="s">
        <v>175</v>
      </c>
      <c r="B86" s="55" t="s">
        <v>146</v>
      </c>
      <c r="C86" s="45">
        <v>0</v>
      </c>
      <c r="D86" s="45">
        <f t="shared" si="5"/>
        <v>7</v>
      </c>
      <c r="E86" s="67" t="s">
        <v>67</v>
      </c>
      <c r="F86" s="45">
        <v>1</v>
      </c>
      <c r="G86" s="45">
        <v>3</v>
      </c>
      <c r="H86" s="42" t="s">
        <v>13</v>
      </c>
      <c r="I86" s="46"/>
      <c r="J86" s="130"/>
    </row>
    <row r="87" spans="1:10" ht="96.75" customHeight="1" x14ac:dyDescent="0.25">
      <c r="A87" s="97" t="s">
        <v>176</v>
      </c>
      <c r="B87" s="55" t="s">
        <v>128</v>
      </c>
      <c r="C87" s="45">
        <v>0</v>
      </c>
      <c r="D87" s="45">
        <f t="shared" si="5"/>
        <v>7</v>
      </c>
      <c r="E87" s="67" t="s">
        <v>67</v>
      </c>
      <c r="F87" s="45">
        <v>1</v>
      </c>
      <c r="G87" s="45">
        <v>3</v>
      </c>
      <c r="H87" s="42" t="s">
        <v>13</v>
      </c>
      <c r="I87" s="46"/>
      <c r="J87" s="130"/>
    </row>
    <row r="88" spans="1:10" ht="31.5" customHeight="1" x14ac:dyDescent="0.25">
      <c r="A88" s="97" t="s">
        <v>177</v>
      </c>
      <c r="B88" s="55" t="str">
        <f>B79</f>
        <v>Affected LED TEMPERATURE WHEN FAILURE OCCURED.
Damaged sensor (out of range) gives a "215"</v>
      </c>
      <c r="C88" s="45">
        <v>2</v>
      </c>
      <c r="D88" s="45">
        <f t="shared" si="5"/>
        <v>65.75</v>
      </c>
      <c r="E88" s="45" t="s">
        <v>20</v>
      </c>
      <c r="F88" s="45">
        <v>0.25</v>
      </c>
      <c r="G88" s="45">
        <v>8</v>
      </c>
      <c r="H88" s="42" t="s">
        <v>13</v>
      </c>
      <c r="I88" s="46"/>
      <c r="J88" s="130"/>
    </row>
    <row r="89" spans="1:10" ht="33" customHeight="1" x14ac:dyDescent="0.25">
      <c r="A89" s="97" t="s">
        <v>178</v>
      </c>
      <c r="B89" s="55" t="s">
        <v>132</v>
      </c>
      <c r="C89" s="45">
        <v>-40</v>
      </c>
      <c r="D89" s="45">
        <f t="shared" si="5"/>
        <v>215</v>
      </c>
      <c r="E89" s="45" t="s">
        <v>54</v>
      </c>
      <c r="F89" s="45">
        <v>1</v>
      </c>
      <c r="G89" s="45">
        <v>8</v>
      </c>
      <c r="H89" s="42" t="s">
        <v>13</v>
      </c>
      <c r="I89" s="68"/>
      <c r="J89" s="130"/>
    </row>
    <row r="90" spans="1:10" ht="34.5" customHeight="1" x14ac:dyDescent="0.25">
      <c r="A90" s="97" t="s">
        <v>179</v>
      </c>
      <c r="B90" s="55" t="s">
        <v>134</v>
      </c>
      <c r="C90" s="45">
        <v>-40</v>
      </c>
      <c r="D90" s="45">
        <f t="shared" si="5"/>
        <v>215</v>
      </c>
      <c r="E90" s="45" t="s">
        <v>54</v>
      </c>
      <c r="F90" s="45">
        <v>1</v>
      </c>
      <c r="G90" s="45">
        <v>8</v>
      </c>
      <c r="H90" s="42" t="s">
        <v>13</v>
      </c>
      <c r="I90" s="68"/>
      <c r="J90" s="130"/>
    </row>
    <row r="91" spans="1:10" ht="25.5" customHeight="1" x14ac:dyDescent="0.25">
      <c r="A91" s="97" t="s">
        <v>180</v>
      </c>
      <c r="B91" s="55" t="s">
        <v>136</v>
      </c>
      <c r="C91" s="45">
        <v>0</v>
      </c>
      <c r="D91" s="45">
        <f t="shared" si="5"/>
        <v>65535</v>
      </c>
      <c r="E91" s="67"/>
      <c r="F91" s="45">
        <v>1</v>
      </c>
      <c r="G91" s="45">
        <v>16</v>
      </c>
      <c r="H91" s="42" t="s">
        <v>13</v>
      </c>
      <c r="I91" s="68" t="s">
        <v>152</v>
      </c>
      <c r="J91" s="130"/>
    </row>
    <row r="92" spans="1:10" ht="49.5" customHeight="1" x14ac:dyDescent="0.25">
      <c r="A92" s="97" t="s">
        <v>181</v>
      </c>
      <c r="B92" s="72" t="s">
        <v>139</v>
      </c>
      <c r="C92" s="45">
        <v>0</v>
      </c>
      <c r="D92" s="45">
        <f>C92+2^G92*F92-1*F92</f>
        <v>327675</v>
      </c>
      <c r="E92" s="45" t="s">
        <v>96</v>
      </c>
      <c r="F92" s="45">
        <v>5</v>
      </c>
      <c r="G92" s="45">
        <v>16</v>
      </c>
      <c r="H92" s="42" t="s">
        <v>13</v>
      </c>
      <c r="I92" s="72" t="s">
        <v>139</v>
      </c>
      <c r="J92" s="130"/>
    </row>
    <row r="93" spans="1:10" ht="49.5" customHeight="1" x14ac:dyDescent="0.25">
      <c r="A93" s="97" t="s">
        <v>182</v>
      </c>
      <c r="B93" s="55" t="s">
        <v>141</v>
      </c>
      <c r="C93" s="45"/>
      <c r="D93" s="45"/>
      <c r="E93" s="45"/>
      <c r="F93" s="45">
        <v>1</v>
      </c>
      <c r="G93" s="45">
        <v>18</v>
      </c>
      <c r="H93" s="42" t="s">
        <v>13</v>
      </c>
      <c r="I93" s="68"/>
      <c r="J93" s="130"/>
    </row>
    <row r="94" spans="1:10" ht="49.5" customHeight="1" x14ac:dyDescent="0.25">
      <c r="A94" s="88" t="s">
        <v>183</v>
      </c>
      <c r="B94" s="55" t="s">
        <v>143</v>
      </c>
      <c r="C94" s="45">
        <v>0</v>
      </c>
      <c r="D94" s="45">
        <f>(2^(G94)-1)*F94</f>
        <v>1</v>
      </c>
      <c r="E94" s="67" t="s">
        <v>67</v>
      </c>
      <c r="F94" s="67">
        <v>1</v>
      </c>
      <c r="G94" s="45">
        <v>1</v>
      </c>
      <c r="H94" s="42" t="s">
        <v>13</v>
      </c>
      <c r="I94" s="68" t="s">
        <v>144</v>
      </c>
      <c r="J94" s="130"/>
    </row>
    <row r="95" spans="1:10" x14ac:dyDescent="0.25">
      <c r="B95" s="52"/>
      <c r="F95" s="74" t="s">
        <v>184</v>
      </c>
      <c r="G95" s="26">
        <f>SUM(G28:G94)</f>
        <v>786</v>
      </c>
    </row>
  </sheetData>
  <mergeCells count="13">
    <mergeCell ref="J41:J49"/>
    <mergeCell ref="J50:J94"/>
    <mergeCell ref="A30:I30"/>
    <mergeCell ref="J31:J34"/>
    <mergeCell ref="J35:J36"/>
    <mergeCell ref="J37:J40"/>
    <mergeCell ref="J19:J27"/>
    <mergeCell ref="B23:B27"/>
    <mergeCell ref="A3:I3"/>
    <mergeCell ref="B4:B7"/>
    <mergeCell ref="J4:J18"/>
    <mergeCell ref="B8:B12"/>
    <mergeCell ref="B13:B18"/>
  </mergeCells>
  <phoneticPr fontId="25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57"/>
  <sheetViews>
    <sheetView topLeftCell="A35" workbookViewId="0">
      <selection activeCell="D19" sqref="B19:I24"/>
    </sheetView>
  </sheetViews>
  <sheetFormatPr defaultRowHeight="14.4" x14ac:dyDescent="0.25"/>
  <sheetData>
    <row r="1" spans="2:11" s="1" customFormat="1" ht="17.399999999999999" x14ac:dyDescent="0.25">
      <c r="B1" s="137" t="s">
        <v>185</v>
      </c>
      <c r="C1" s="137"/>
      <c r="D1" s="137"/>
      <c r="E1" s="138">
        <v>1</v>
      </c>
      <c r="F1" s="138"/>
      <c r="G1" s="138"/>
      <c r="H1" s="138"/>
      <c r="I1" s="138"/>
      <c r="J1" s="138"/>
    </row>
    <row r="2" spans="2:11" s="1" customFormat="1" x14ac:dyDescent="0.25">
      <c r="B2" s="4"/>
      <c r="F2" s="13"/>
      <c r="G2" s="13"/>
      <c r="H2" s="13"/>
    </row>
    <row r="4" spans="2:11" ht="15" thickBot="1" x14ac:dyDescent="0.3">
      <c r="B4" s="5" t="s">
        <v>186</v>
      </c>
      <c r="C4" s="1"/>
      <c r="D4" s="1"/>
      <c r="E4" s="1"/>
      <c r="F4" s="1"/>
      <c r="G4" s="1"/>
      <c r="H4" s="1"/>
      <c r="I4" s="1"/>
      <c r="J4" s="1"/>
      <c r="K4" s="1"/>
    </row>
    <row r="5" spans="2:11" ht="15" thickBot="1" x14ac:dyDescent="0.3">
      <c r="B5" s="7" t="s">
        <v>187</v>
      </c>
      <c r="C5" s="8" t="s">
        <v>188</v>
      </c>
      <c r="D5" s="9" t="s">
        <v>189</v>
      </c>
      <c r="E5" s="8" t="s">
        <v>190</v>
      </c>
      <c r="F5" s="9" t="s">
        <v>191</v>
      </c>
      <c r="G5" s="8" t="s">
        <v>192</v>
      </c>
      <c r="H5" s="8" t="s">
        <v>193</v>
      </c>
      <c r="I5" s="10" t="s">
        <v>194</v>
      </c>
      <c r="J5" s="12" t="s">
        <v>195</v>
      </c>
      <c r="K5" s="1"/>
    </row>
    <row r="6" spans="2:11" ht="15" thickBot="1" x14ac:dyDescent="0.3">
      <c r="B6" s="139" t="s">
        <v>196</v>
      </c>
      <c r="C6" s="140"/>
      <c r="D6" s="140"/>
      <c r="E6" s="140"/>
      <c r="F6" s="140"/>
      <c r="G6" s="140"/>
      <c r="H6" s="140"/>
      <c r="I6" s="141"/>
      <c r="J6" s="14">
        <v>0</v>
      </c>
      <c r="K6" s="1"/>
    </row>
    <row r="7" spans="2:11" ht="15" thickBot="1" x14ac:dyDescent="0.3">
      <c r="B7" s="139" t="s">
        <v>197</v>
      </c>
      <c r="C7" s="140"/>
      <c r="D7" s="140"/>
      <c r="E7" s="140"/>
      <c r="F7" s="140"/>
      <c r="G7" s="140"/>
      <c r="H7" s="140"/>
      <c r="I7" s="141"/>
      <c r="J7" s="14">
        <v>1</v>
      </c>
      <c r="K7" s="1"/>
    </row>
    <row r="8" spans="2:11" ht="15" thickBot="1" x14ac:dyDescent="0.3">
      <c r="B8" s="139" t="s">
        <v>198</v>
      </c>
      <c r="C8" s="140"/>
      <c r="D8" s="140"/>
      <c r="E8" s="140"/>
      <c r="F8" s="140"/>
      <c r="G8" s="140"/>
      <c r="H8" s="140"/>
      <c r="I8" s="141"/>
      <c r="J8" s="14">
        <v>2</v>
      </c>
      <c r="K8" s="1"/>
    </row>
    <row r="9" spans="2:11" ht="15" thickBot="1" x14ac:dyDescent="0.3">
      <c r="B9" s="139" t="s">
        <v>199</v>
      </c>
      <c r="C9" s="140"/>
      <c r="D9" s="140"/>
      <c r="E9" s="140"/>
      <c r="F9" s="140"/>
      <c r="G9" s="140"/>
      <c r="H9" s="140"/>
      <c r="I9" s="141"/>
      <c r="J9" s="14">
        <v>3</v>
      </c>
      <c r="K9" s="1"/>
    </row>
    <row r="10" spans="2:11" ht="15" thickBot="1" x14ac:dyDescent="0.3">
      <c r="B10" s="145" t="s">
        <v>200</v>
      </c>
      <c r="C10" s="146"/>
      <c r="D10" s="146"/>
      <c r="E10" s="146"/>
      <c r="F10" s="146"/>
      <c r="G10" s="146"/>
      <c r="H10" s="146"/>
      <c r="I10" s="147"/>
      <c r="J10" s="14">
        <v>4</v>
      </c>
      <c r="K10" s="1"/>
    </row>
    <row r="11" spans="2:11" ht="15" thickBot="1" x14ac:dyDescent="0.3">
      <c r="B11" s="145" t="s">
        <v>201</v>
      </c>
      <c r="C11" s="146"/>
      <c r="D11" s="146"/>
      <c r="E11" s="146"/>
      <c r="F11" s="146"/>
      <c r="G11" s="146"/>
      <c r="H11" s="146"/>
      <c r="I11" s="147"/>
      <c r="J11" s="14">
        <v>5</v>
      </c>
      <c r="K11" s="1"/>
    </row>
    <row r="12" spans="2:11" ht="15" thickBot="1" x14ac:dyDescent="0.3">
      <c r="B12" s="15"/>
      <c r="C12" s="16"/>
      <c r="D12" s="142" t="s">
        <v>11</v>
      </c>
      <c r="E12" s="143"/>
      <c r="F12" s="143"/>
      <c r="G12" s="143"/>
      <c r="H12" s="143"/>
      <c r="I12" s="144"/>
      <c r="J12" s="14">
        <v>6</v>
      </c>
      <c r="K12" s="1">
        <v>1</v>
      </c>
    </row>
    <row r="13" spans="2:11" ht="15" thickBot="1" x14ac:dyDescent="0.3">
      <c r="B13" s="15"/>
      <c r="C13" s="16"/>
      <c r="D13" s="142" t="s">
        <v>15</v>
      </c>
      <c r="E13" s="143"/>
      <c r="F13" s="143"/>
      <c r="G13" s="143"/>
      <c r="H13" s="143"/>
      <c r="I13" s="144"/>
      <c r="J13" s="14">
        <v>7</v>
      </c>
      <c r="K13" s="1">
        <v>2</v>
      </c>
    </row>
    <row r="14" spans="2:11" x14ac:dyDescent="0.25">
      <c r="B14" s="1"/>
      <c r="C14" s="1"/>
      <c r="D14" s="1"/>
      <c r="E14" s="1"/>
      <c r="F14" s="1"/>
      <c r="G14" s="1"/>
      <c r="H14" s="1"/>
      <c r="I14" s="1"/>
      <c r="J14" s="1"/>
      <c r="K14" s="1"/>
    </row>
    <row r="15" spans="2:11" ht="15" thickBot="1" x14ac:dyDescent="0.3">
      <c r="B15" s="5" t="s">
        <v>202</v>
      </c>
      <c r="C15" s="1"/>
      <c r="D15" s="1"/>
      <c r="E15" s="1"/>
      <c r="F15" s="1"/>
      <c r="G15" s="1"/>
      <c r="H15" s="1"/>
      <c r="I15" s="1"/>
      <c r="J15" s="1"/>
      <c r="K15" s="1"/>
    </row>
    <row r="16" spans="2:11" ht="15" thickBot="1" x14ac:dyDescent="0.3">
      <c r="B16" s="7" t="s">
        <v>187</v>
      </c>
      <c r="C16" s="8" t="s">
        <v>188</v>
      </c>
      <c r="D16" s="9" t="s">
        <v>189</v>
      </c>
      <c r="E16" s="8" t="s">
        <v>190</v>
      </c>
      <c r="F16" s="9" t="s">
        <v>191</v>
      </c>
      <c r="G16" s="8" t="s">
        <v>192</v>
      </c>
      <c r="H16" s="8" t="s">
        <v>193</v>
      </c>
      <c r="I16" s="10" t="s">
        <v>194</v>
      </c>
      <c r="J16" s="12" t="s">
        <v>195</v>
      </c>
      <c r="K16" s="1"/>
    </row>
    <row r="17" spans="2:11" ht="15" thickBot="1" x14ac:dyDescent="0.3">
      <c r="B17" s="139" t="s">
        <v>196</v>
      </c>
      <c r="C17" s="140"/>
      <c r="D17" s="140"/>
      <c r="E17" s="140"/>
      <c r="F17" s="140"/>
      <c r="G17" s="140"/>
      <c r="H17" s="140"/>
      <c r="I17" s="141"/>
      <c r="J17" s="14">
        <v>0</v>
      </c>
      <c r="K17" s="1"/>
    </row>
    <row r="18" spans="2:11" ht="15" thickBot="1" x14ac:dyDescent="0.3">
      <c r="B18" s="139" t="s">
        <v>203</v>
      </c>
      <c r="C18" s="140"/>
      <c r="D18" s="140"/>
      <c r="E18" s="140"/>
      <c r="F18" s="140"/>
      <c r="G18" s="140"/>
      <c r="H18" s="140"/>
      <c r="I18" s="141"/>
      <c r="J18" s="14">
        <v>1</v>
      </c>
      <c r="K18" s="1"/>
    </row>
    <row r="19" spans="2:11" ht="15" thickBot="1" x14ac:dyDescent="0.3">
      <c r="B19" s="15"/>
      <c r="C19" s="15"/>
      <c r="D19" s="142" t="s">
        <v>16</v>
      </c>
      <c r="E19" s="143"/>
      <c r="F19" s="143"/>
      <c r="G19" s="143"/>
      <c r="H19" s="143"/>
      <c r="I19" s="144"/>
      <c r="J19" s="14">
        <v>2</v>
      </c>
      <c r="K19" s="1">
        <v>3</v>
      </c>
    </row>
    <row r="20" spans="2:11" ht="15" thickBot="1" x14ac:dyDescent="0.3">
      <c r="B20" s="15"/>
      <c r="C20" s="15"/>
      <c r="D20" s="142" t="s">
        <v>17</v>
      </c>
      <c r="E20" s="143"/>
      <c r="F20" s="143"/>
      <c r="G20" s="143"/>
      <c r="H20" s="143"/>
      <c r="I20" s="144"/>
      <c r="J20" s="14">
        <v>3</v>
      </c>
      <c r="K20" s="1">
        <v>4</v>
      </c>
    </row>
    <row r="21" spans="2:11" ht="15" thickBot="1" x14ac:dyDescent="0.3">
      <c r="B21" s="142" t="s">
        <v>18</v>
      </c>
      <c r="C21" s="143"/>
      <c r="D21" s="143"/>
      <c r="E21" s="143"/>
      <c r="F21" s="143"/>
      <c r="G21" s="143"/>
      <c r="H21" s="143"/>
      <c r="I21" s="144"/>
      <c r="J21" s="14">
        <v>4</v>
      </c>
      <c r="K21" s="1">
        <v>5</v>
      </c>
    </row>
    <row r="22" spans="2:11" ht="15" thickBot="1" x14ac:dyDescent="0.3">
      <c r="B22" s="142" t="s">
        <v>22</v>
      </c>
      <c r="C22" s="143"/>
      <c r="D22" s="143"/>
      <c r="E22" s="143"/>
      <c r="F22" s="143"/>
      <c r="G22" s="143"/>
      <c r="H22" s="143"/>
      <c r="I22" s="144"/>
      <c r="J22" s="14">
        <v>5</v>
      </c>
      <c r="K22" s="1">
        <v>6</v>
      </c>
    </row>
    <row r="23" spans="2:11" ht="15" thickBot="1" x14ac:dyDescent="0.3">
      <c r="B23" s="142" t="s">
        <v>24</v>
      </c>
      <c r="C23" s="143"/>
      <c r="D23" s="143"/>
      <c r="E23" s="143"/>
      <c r="F23" s="143"/>
      <c r="G23" s="143"/>
      <c r="H23" s="143"/>
      <c r="I23" s="144"/>
      <c r="J23" s="14">
        <v>6</v>
      </c>
      <c r="K23" s="1">
        <v>7</v>
      </c>
    </row>
    <row r="24" spans="2:11" ht="15" thickBot="1" x14ac:dyDescent="0.3">
      <c r="B24" s="142" t="s">
        <v>26</v>
      </c>
      <c r="C24" s="143"/>
      <c r="D24" s="143"/>
      <c r="E24" s="143"/>
      <c r="F24" s="143"/>
      <c r="G24" s="143"/>
      <c r="H24" s="143"/>
      <c r="I24" s="144"/>
      <c r="J24" s="14">
        <v>7</v>
      </c>
      <c r="K24" s="1">
        <v>8</v>
      </c>
    </row>
    <row r="25" spans="2:11" x14ac:dyDescent="0.25"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2:11" ht="15" thickBot="1" x14ac:dyDescent="0.3">
      <c r="B26" s="5" t="s">
        <v>204</v>
      </c>
      <c r="C26" s="1"/>
      <c r="D26" s="1"/>
      <c r="E26" s="1"/>
      <c r="F26" s="1"/>
      <c r="G26" s="1"/>
      <c r="H26" s="1"/>
      <c r="I26" s="1"/>
      <c r="J26" s="1"/>
      <c r="K26" s="1"/>
    </row>
    <row r="27" spans="2:11" ht="15" thickBot="1" x14ac:dyDescent="0.3">
      <c r="B27" s="7" t="s">
        <v>187</v>
      </c>
      <c r="C27" s="8" t="s">
        <v>188</v>
      </c>
      <c r="D27" s="9" t="s">
        <v>189</v>
      </c>
      <c r="E27" s="8" t="s">
        <v>190</v>
      </c>
      <c r="F27" s="9" t="s">
        <v>191</v>
      </c>
      <c r="G27" s="8" t="s">
        <v>192</v>
      </c>
      <c r="H27" s="8" t="s">
        <v>193</v>
      </c>
      <c r="I27" s="10" t="s">
        <v>194</v>
      </c>
      <c r="J27" s="12" t="s">
        <v>195</v>
      </c>
      <c r="K27" s="1"/>
    </row>
    <row r="28" spans="2:11" ht="15" thickBot="1" x14ac:dyDescent="0.3">
      <c r="B28" s="139" t="s">
        <v>196</v>
      </c>
      <c r="C28" s="140"/>
      <c r="D28" s="140"/>
      <c r="E28" s="140"/>
      <c r="F28" s="140"/>
      <c r="G28" s="140"/>
      <c r="H28" s="140"/>
      <c r="I28" s="141"/>
      <c r="J28" s="14">
        <v>0</v>
      </c>
      <c r="K28" s="1"/>
    </row>
    <row r="29" spans="2:11" ht="15" thickBot="1" x14ac:dyDescent="0.3">
      <c r="B29" s="139" t="s">
        <v>205</v>
      </c>
      <c r="C29" s="140"/>
      <c r="D29" s="140"/>
      <c r="E29" s="140"/>
      <c r="F29" s="140"/>
      <c r="G29" s="140"/>
      <c r="H29" s="140"/>
      <c r="I29" s="141"/>
      <c r="J29" s="14">
        <v>1</v>
      </c>
      <c r="K29" s="1"/>
    </row>
    <row r="30" spans="2:11" ht="15" thickBot="1" x14ac:dyDescent="0.3">
      <c r="B30" s="15"/>
      <c r="C30" s="15"/>
      <c r="D30" s="15"/>
      <c r="E30" s="15"/>
      <c r="F30" s="15"/>
      <c r="G30" s="15"/>
      <c r="H30" s="15"/>
      <c r="I30" s="15"/>
      <c r="J30" s="14">
        <v>2</v>
      </c>
      <c r="K30" s="1">
        <v>9</v>
      </c>
    </row>
    <row r="31" spans="2:11" ht="15" thickBot="1" x14ac:dyDescent="0.3">
      <c r="B31" s="15"/>
      <c r="C31" s="15"/>
      <c r="D31" s="15"/>
      <c r="E31" s="15"/>
      <c r="F31" s="15"/>
      <c r="G31" s="15"/>
      <c r="H31" s="15"/>
      <c r="I31" s="15"/>
      <c r="J31" s="14">
        <v>3</v>
      </c>
      <c r="K31" s="1">
        <v>10</v>
      </c>
    </row>
    <row r="32" spans="2:11" ht="15" thickBot="1" x14ac:dyDescent="0.3">
      <c r="B32" s="15"/>
      <c r="C32" s="15"/>
      <c r="D32" s="15"/>
      <c r="E32" s="15"/>
      <c r="F32" s="15"/>
      <c r="G32" s="15"/>
      <c r="H32" s="15"/>
      <c r="I32" s="15"/>
      <c r="J32" s="14">
        <v>4</v>
      </c>
      <c r="K32" s="1">
        <v>11</v>
      </c>
    </row>
    <row r="33" spans="2:11" ht="15" thickBot="1" x14ac:dyDescent="0.3">
      <c r="B33" s="142" t="s">
        <v>27</v>
      </c>
      <c r="C33" s="143"/>
      <c r="D33" s="143"/>
      <c r="E33" s="143"/>
      <c r="F33" s="143"/>
      <c r="G33" s="143"/>
      <c r="H33" s="143"/>
      <c r="I33" s="144"/>
      <c r="J33" s="14">
        <v>5</v>
      </c>
      <c r="K33" s="1">
        <v>12</v>
      </c>
    </row>
    <row r="34" spans="2:11" ht="15" thickBot="1" x14ac:dyDescent="0.3">
      <c r="B34" s="142" t="s">
        <v>29</v>
      </c>
      <c r="C34" s="143"/>
      <c r="D34" s="143"/>
      <c r="E34" s="143"/>
      <c r="F34" s="143"/>
      <c r="G34" s="143"/>
      <c r="H34" s="143"/>
      <c r="I34" s="144"/>
      <c r="J34" s="14">
        <v>6</v>
      </c>
      <c r="K34" s="1">
        <v>13</v>
      </c>
    </row>
    <row r="35" spans="2:11" ht="15" thickBot="1" x14ac:dyDescent="0.3">
      <c r="B35" s="142" t="s">
        <v>32</v>
      </c>
      <c r="C35" s="143"/>
      <c r="D35" s="143"/>
      <c r="E35" s="143"/>
      <c r="F35" s="143"/>
      <c r="G35" s="143"/>
      <c r="H35" s="143"/>
      <c r="I35" s="144"/>
      <c r="J35" s="14">
        <v>7</v>
      </c>
      <c r="K35" s="1">
        <v>14</v>
      </c>
    </row>
    <row r="36" spans="2:11" x14ac:dyDescent="0.25"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2:11" ht="15" thickBot="1" x14ac:dyDescent="0.3">
      <c r="B37" s="5" t="s">
        <v>206</v>
      </c>
      <c r="C37" s="1"/>
      <c r="D37" s="1"/>
      <c r="E37" s="1"/>
      <c r="F37" s="1"/>
      <c r="G37" s="1"/>
      <c r="H37" s="1"/>
      <c r="I37" s="1"/>
      <c r="J37" s="1"/>
      <c r="K37" s="1"/>
    </row>
    <row r="38" spans="2:11" ht="15" thickBot="1" x14ac:dyDescent="0.3">
      <c r="B38" s="7" t="s">
        <v>187</v>
      </c>
      <c r="C38" s="8" t="s">
        <v>188</v>
      </c>
      <c r="D38" s="9" t="s">
        <v>189</v>
      </c>
      <c r="E38" s="8" t="s">
        <v>190</v>
      </c>
      <c r="F38" s="9" t="s">
        <v>191</v>
      </c>
      <c r="G38" s="8" t="s">
        <v>192</v>
      </c>
      <c r="H38" s="8" t="s">
        <v>193</v>
      </c>
      <c r="I38" s="10" t="s">
        <v>194</v>
      </c>
      <c r="J38" s="12" t="s">
        <v>195</v>
      </c>
      <c r="K38" s="1"/>
    </row>
    <row r="39" spans="2:11" ht="15" thickBot="1" x14ac:dyDescent="0.3">
      <c r="B39" s="139" t="s">
        <v>196</v>
      </c>
      <c r="C39" s="140"/>
      <c r="D39" s="140"/>
      <c r="E39" s="140"/>
      <c r="F39" s="140"/>
      <c r="G39" s="140"/>
      <c r="H39" s="140"/>
      <c r="I39" s="141"/>
      <c r="J39" s="14">
        <v>0</v>
      </c>
      <c r="K39" s="1"/>
    </row>
    <row r="40" spans="2:11" ht="15" thickBot="1" x14ac:dyDescent="0.3">
      <c r="B40" s="139" t="s">
        <v>207</v>
      </c>
      <c r="C40" s="140"/>
      <c r="D40" s="140"/>
      <c r="E40" s="140"/>
      <c r="F40" s="140"/>
      <c r="G40" s="140"/>
      <c r="H40" s="140"/>
      <c r="I40" s="141"/>
      <c r="J40" s="14">
        <v>1</v>
      </c>
      <c r="K40" s="1"/>
    </row>
    <row r="41" spans="2:11" ht="15" thickBot="1" x14ac:dyDescent="0.3">
      <c r="B41" s="142" t="s">
        <v>34</v>
      </c>
      <c r="C41" s="143"/>
      <c r="D41" s="143"/>
      <c r="E41" s="143"/>
      <c r="F41" s="143"/>
      <c r="G41" s="143"/>
      <c r="H41" s="143"/>
      <c r="I41" s="144"/>
      <c r="J41" s="14">
        <v>2</v>
      </c>
      <c r="K41" s="1">
        <v>15</v>
      </c>
    </row>
    <row r="42" spans="2:11" ht="15" thickBot="1" x14ac:dyDescent="0.3">
      <c r="B42" s="142" t="s">
        <v>36</v>
      </c>
      <c r="C42" s="143"/>
      <c r="D42" s="143"/>
      <c r="E42" s="143"/>
      <c r="F42" s="143"/>
      <c r="G42" s="143"/>
      <c r="H42" s="143"/>
      <c r="I42" s="144"/>
      <c r="J42" s="14">
        <v>3</v>
      </c>
      <c r="K42" s="1">
        <v>16</v>
      </c>
    </row>
    <row r="43" spans="2:11" ht="15" thickBot="1" x14ac:dyDescent="0.3">
      <c r="B43" s="142" t="s">
        <v>38</v>
      </c>
      <c r="C43" s="143"/>
      <c r="D43" s="143"/>
      <c r="E43" s="143"/>
      <c r="F43" s="143"/>
      <c r="G43" s="143"/>
      <c r="H43" s="143"/>
      <c r="I43" s="144"/>
      <c r="J43" s="14">
        <v>4</v>
      </c>
      <c r="K43" s="1">
        <v>17</v>
      </c>
    </row>
    <row r="44" spans="2:11" ht="15" thickBot="1" x14ac:dyDescent="0.3">
      <c r="B44" s="142" t="s">
        <v>40</v>
      </c>
      <c r="C44" s="143"/>
      <c r="D44" s="143"/>
      <c r="E44" s="143"/>
      <c r="F44" s="143"/>
      <c r="G44" s="143"/>
      <c r="H44" s="143"/>
      <c r="I44" s="144"/>
      <c r="J44" s="14">
        <v>5</v>
      </c>
      <c r="K44" s="1">
        <v>18</v>
      </c>
    </row>
    <row r="45" spans="2:11" ht="15" thickBot="1" x14ac:dyDescent="0.3">
      <c r="B45" s="142" t="s">
        <v>46</v>
      </c>
      <c r="C45" s="143"/>
      <c r="D45" s="143"/>
      <c r="E45" s="144"/>
      <c r="F45" s="142" t="s">
        <v>42</v>
      </c>
      <c r="G45" s="143"/>
      <c r="H45" s="143"/>
      <c r="I45" s="144"/>
      <c r="J45" s="14">
        <v>6</v>
      </c>
      <c r="K45" s="1">
        <v>19</v>
      </c>
    </row>
    <row r="46" spans="2:11" ht="15" thickBot="1" x14ac:dyDescent="0.3">
      <c r="B46" s="142" t="s">
        <v>50</v>
      </c>
      <c r="C46" s="143"/>
      <c r="D46" s="143"/>
      <c r="E46" s="144"/>
      <c r="F46" s="142" t="s">
        <v>48</v>
      </c>
      <c r="G46" s="143"/>
      <c r="H46" s="143"/>
      <c r="I46" s="144"/>
      <c r="J46" s="14">
        <v>7</v>
      </c>
      <c r="K46" s="1">
        <v>20</v>
      </c>
    </row>
    <row r="47" spans="2:11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</row>
    <row r="48" spans="2:11" ht="15" thickBot="1" x14ac:dyDescent="0.3">
      <c r="B48" s="5" t="s">
        <v>208</v>
      </c>
      <c r="C48" s="1"/>
      <c r="D48" s="1"/>
      <c r="E48" s="1"/>
      <c r="F48" s="1"/>
      <c r="G48" s="1"/>
      <c r="H48" s="1"/>
      <c r="I48" s="1"/>
      <c r="J48" s="1"/>
      <c r="K48" s="1"/>
    </row>
    <row r="49" spans="2:11" ht="15" thickBot="1" x14ac:dyDescent="0.3">
      <c r="B49" s="7" t="s">
        <v>187</v>
      </c>
      <c r="C49" s="8" t="s">
        <v>188</v>
      </c>
      <c r="D49" s="9" t="s">
        <v>189</v>
      </c>
      <c r="E49" s="8" t="s">
        <v>190</v>
      </c>
      <c r="F49" s="9" t="s">
        <v>191</v>
      </c>
      <c r="G49" s="8" t="s">
        <v>192</v>
      </c>
      <c r="H49" s="8" t="s">
        <v>193</v>
      </c>
      <c r="I49" s="10" t="s">
        <v>194</v>
      </c>
      <c r="J49" s="12" t="s">
        <v>195</v>
      </c>
      <c r="K49" s="1"/>
    </row>
    <row r="50" spans="2:11" ht="15" thickBot="1" x14ac:dyDescent="0.3">
      <c r="B50" s="139" t="s">
        <v>196</v>
      </c>
      <c r="C50" s="140"/>
      <c r="D50" s="140"/>
      <c r="E50" s="140"/>
      <c r="F50" s="140"/>
      <c r="G50" s="140"/>
      <c r="H50" s="140"/>
      <c r="I50" s="141"/>
      <c r="J50" s="14">
        <v>0</v>
      </c>
      <c r="K50" s="1"/>
    </row>
    <row r="51" spans="2:11" ht="15" thickBot="1" x14ac:dyDescent="0.3">
      <c r="B51" s="139" t="s">
        <v>209</v>
      </c>
      <c r="C51" s="140"/>
      <c r="D51" s="140"/>
      <c r="E51" s="140"/>
      <c r="F51" s="140"/>
      <c r="G51" s="140"/>
      <c r="H51" s="140"/>
      <c r="I51" s="141"/>
      <c r="J51" s="14">
        <v>1</v>
      </c>
      <c r="K51" s="1"/>
    </row>
    <row r="52" spans="2:11" ht="15" thickBot="1" x14ac:dyDescent="0.3">
      <c r="B52" s="15"/>
      <c r="C52" s="15"/>
      <c r="D52" s="15"/>
      <c r="E52" s="15"/>
      <c r="F52" s="15"/>
      <c r="G52" s="15"/>
      <c r="H52" s="15"/>
      <c r="I52" s="15"/>
      <c r="J52" s="14">
        <v>2</v>
      </c>
      <c r="K52" s="1">
        <v>21</v>
      </c>
    </row>
    <row r="53" spans="2:11" ht="15" thickBot="1" x14ac:dyDescent="0.3">
      <c r="B53" s="142" t="s">
        <v>52</v>
      </c>
      <c r="C53" s="143"/>
      <c r="D53" s="143"/>
      <c r="E53" s="143"/>
      <c r="F53" s="143"/>
      <c r="G53" s="143"/>
      <c r="H53" s="143"/>
      <c r="I53" s="144"/>
      <c r="J53" s="14">
        <v>3</v>
      </c>
      <c r="K53" s="1">
        <v>22</v>
      </c>
    </row>
    <row r="54" spans="2:11" ht="15" thickBot="1" x14ac:dyDescent="0.3">
      <c r="B54" s="142" t="s">
        <v>56</v>
      </c>
      <c r="C54" s="143"/>
      <c r="D54" s="143"/>
      <c r="E54" s="143"/>
      <c r="F54" s="143"/>
      <c r="G54" s="143"/>
      <c r="H54" s="143"/>
      <c r="I54" s="144"/>
      <c r="J54" s="14">
        <v>4</v>
      </c>
      <c r="K54" s="1">
        <v>23</v>
      </c>
    </row>
    <row r="55" spans="2:11" ht="15" thickBot="1" x14ac:dyDescent="0.3">
      <c r="B55" s="142" t="s">
        <v>58</v>
      </c>
      <c r="C55" s="143"/>
      <c r="D55" s="143"/>
      <c r="E55" s="143"/>
      <c r="F55" s="143"/>
      <c r="G55" s="143"/>
      <c r="H55" s="143"/>
      <c r="I55" s="144"/>
      <c r="J55" s="14">
        <v>5</v>
      </c>
      <c r="K55" s="1">
        <v>24</v>
      </c>
    </row>
    <row r="56" spans="2:11" ht="15" thickBot="1" x14ac:dyDescent="0.3">
      <c r="B56" s="142" t="s">
        <v>210</v>
      </c>
      <c r="C56" s="143"/>
      <c r="D56" s="143"/>
      <c r="E56" s="143"/>
      <c r="F56" s="143"/>
      <c r="G56" s="143"/>
      <c r="H56" s="143"/>
      <c r="I56" s="144"/>
      <c r="J56" s="14">
        <v>6</v>
      </c>
      <c r="K56" s="1">
        <v>25</v>
      </c>
    </row>
    <row r="57" spans="2:11" ht="15" thickBot="1" x14ac:dyDescent="0.3">
      <c r="B57" s="142" t="s">
        <v>61</v>
      </c>
      <c r="C57" s="143"/>
      <c r="D57" s="143"/>
      <c r="E57" s="143"/>
      <c r="F57" s="143"/>
      <c r="G57" s="143"/>
      <c r="H57" s="143"/>
      <c r="I57" s="144"/>
      <c r="J57" s="14">
        <v>7</v>
      </c>
      <c r="K57" s="1">
        <v>26</v>
      </c>
    </row>
  </sheetData>
  <mergeCells count="40">
    <mergeCell ref="B11:I11"/>
    <mergeCell ref="B6:I6"/>
    <mergeCell ref="B7:I7"/>
    <mergeCell ref="B8:I8"/>
    <mergeCell ref="B9:I9"/>
    <mergeCell ref="B10:I10"/>
    <mergeCell ref="D13:I13"/>
    <mergeCell ref="B17:I17"/>
    <mergeCell ref="B18:I18"/>
    <mergeCell ref="D19:I19"/>
    <mergeCell ref="D20:I20"/>
    <mergeCell ref="B57:I57"/>
    <mergeCell ref="B45:E45"/>
    <mergeCell ref="B46:E46"/>
    <mergeCell ref="B39:I39"/>
    <mergeCell ref="B40:I40"/>
    <mergeCell ref="B41:I41"/>
    <mergeCell ref="B42:I42"/>
    <mergeCell ref="B43:I43"/>
    <mergeCell ref="B44:I44"/>
    <mergeCell ref="B53:I53"/>
    <mergeCell ref="B54:I54"/>
    <mergeCell ref="B55:I55"/>
    <mergeCell ref="B56:I56"/>
    <mergeCell ref="B1:D1"/>
    <mergeCell ref="E1:J1"/>
    <mergeCell ref="B51:I51"/>
    <mergeCell ref="B50:I50"/>
    <mergeCell ref="F46:I46"/>
    <mergeCell ref="F45:I45"/>
    <mergeCell ref="B33:I33"/>
    <mergeCell ref="B34:I34"/>
    <mergeCell ref="B35:I35"/>
    <mergeCell ref="B21:I21"/>
    <mergeCell ref="B22:I22"/>
    <mergeCell ref="B23:I23"/>
    <mergeCell ref="B24:I24"/>
    <mergeCell ref="B28:I28"/>
    <mergeCell ref="B29:I29"/>
    <mergeCell ref="D12:I12"/>
  </mergeCells>
  <phoneticPr fontId="25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94"/>
  <sheetViews>
    <sheetView topLeftCell="A26" workbookViewId="0">
      <selection activeCell="B183" sqref="B183:I184"/>
    </sheetView>
  </sheetViews>
  <sheetFormatPr defaultRowHeight="14.4" x14ac:dyDescent="0.25"/>
  <cols>
    <col min="11" max="11" width="12.6640625" bestFit="1" customWidth="1"/>
  </cols>
  <sheetData>
    <row r="1" spans="2:11" s="1" customFormat="1" ht="17.399999999999999" x14ac:dyDescent="0.25">
      <c r="B1" s="137" t="s">
        <v>185</v>
      </c>
      <c r="C1" s="137"/>
      <c r="D1" s="137"/>
      <c r="E1" s="137">
        <f>'EDF 1'!E1:J1</f>
        <v>1</v>
      </c>
      <c r="F1" s="137"/>
      <c r="G1" s="137"/>
      <c r="H1" s="137"/>
      <c r="I1" s="137"/>
      <c r="J1" s="137"/>
    </row>
    <row r="3" spans="2:11" ht="15" thickBot="1" x14ac:dyDescent="0.3">
      <c r="B3" s="5" t="s">
        <v>186</v>
      </c>
      <c r="C3" s="1"/>
      <c r="D3" s="1"/>
      <c r="E3" s="1"/>
      <c r="F3" s="1"/>
      <c r="G3" s="1"/>
      <c r="H3" s="1"/>
      <c r="I3" s="1"/>
      <c r="J3" s="1"/>
      <c r="K3" s="3"/>
    </row>
    <row r="4" spans="2:11" ht="15" thickBot="1" x14ac:dyDescent="0.3">
      <c r="B4" s="7" t="s">
        <v>187</v>
      </c>
      <c r="C4" s="8" t="s">
        <v>188</v>
      </c>
      <c r="D4" s="9" t="s">
        <v>189</v>
      </c>
      <c r="E4" s="8" t="s">
        <v>190</v>
      </c>
      <c r="F4" s="9" t="s">
        <v>191</v>
      </c>
      <c r="G4" s="8" t="s">
        <v>192</v>
      </c>
      <c r="H4" s="8" t="s">
        <v>193</v>
      </c>
      <c r="I4" s="10" t="s">
        <v>194</v>
      </c>
      <c r="J4" s="12" t="s">
        <v>195</v>
      </c>
      <c r="K4" s="3"/>
    </row>
    <row r="5" spans="2:11" ht="15" thickBot="1" x14ac:dyDescent="0.3">
      <c r="B5" s="139" t="s">
        <v>196</v>
      </c>
      <c r="C5" s="140"/>
      <c r="D5" s="140"/>
      <c r="E5" s="140"/>
      <c r="F5" s="140"/>
      <c r="G5" s="140"/>
      <c r="H5" s="140"/>
      <c r="I5" s="141"/>
      <c r="J5" s="14">
        <v>0</v>
      </c>
      <c r="K5" s="3"/>
    </row>
    <row r="6" spans="2:11" ht="15" thickBot="1" x14ac:dyDescent="0.3">
      <c r="B6" s="139" t="s">
        <v>197</v>
      </c>
      <c r="C6" s="140"/>
      <c r="D6" s="140"/>
      <c r="E6" s="140"/>
      <c r="F6" s="140"/>
      <c r="G6" s="140"/>
      <c r="H6" s="140"/>
      <c r="I6" s="141"/>
      <c r="J6" s="14">
        <v>1</v>
      </c>
      <c r="K6" s="3"/>
    </row>
    <row r="7" spans="2:11" ht="15" thickBot="1" x14ac:dyDescent="0.3">
      <c r="B7" s="139" t="s">
        <v>324</v>
      </c>
      <c r="C7" s="140"/>
      <c r="D7" s="140"/>
      <c r="E7" s="140"/>
      <c r="F7" s="140"/>
      <c r="G7" s="140"/>
      <c r="H7" s="140"/>
      <c r="I7" s="141"/>
      <c r="J7" s="14">
        <v>2</v>
      </c>
      <c r="K7" s="3"/>
    </row>
    <row r="8" spans="2:11" ht="15" thickBot="1" x14ac:dyDescent="0.3">
      <c r="B8" s="139" t="s">
        <v>199</v>
      </c>
      <c r="C8" s="140"/>
      <c r="D8" s="140"/>
      <c r="E8" s="140"/>
      <c r="F8" s="140"/>
      <c r="G8" s="140"/>
      <c r="H8" s="140"/>
      <c r="I8" s="141"/>
      <c r="J8" s="14">
        <v>3</v>
      </c>
      <c r="K8" s="3"/>
    </row>
    <row r="9" spans="2:11" ht="15" thickBot="1" x14ac:dyDescent="0.3">
      <c r="B9" s="139" t="s">
        <v>200</v>
      </c>
      <c r="C9" s="140"/>
      <c r="D9" s="140"/>
      <c r="E9" s="140"/>
      <c r="F9" s="140"/>
      <c r="G9" s="140"/>
      <c r="H9" s="140"/>
      <c r="I9" s="141"/>
      <c r="J9" s="14">
        <v>4</v>
      </c>
      <c r="K9" s="3"/>
    </row>
    <row r="10" spans="2:11" ht="15" thickBot="1" x14ac:dyDescent="0.3">
      <c r="B10" s="139" t="s">
        <v>211</v>
      </c>
      <c r="C10" s="140"/>
      <c r="D10" s="140"/>
      <c r="E10" s="140"/>
      <c r="F10" s="140"/>
      <c r="G10" s="140"/>
      <c r="H10" s="140"/>
      <c r="I10" s="141"/>
      <c r="J10" s="14">
        <v>5</v>
      </c>
      <c r="K10" s="3"/>
    </row>
    <row r="11" spans="2:11" ht="15" thickBot="1" x14ac:dyDescent="0.3">
      <c r="B11" s="24" t="s">
        <v>65</v>
      </c>
      <c r="C11" s="12" t="s">
        <v>212</v>
      </c>
      <c r="D11" s="24" t="s">
        <v>77</v>
      </c>
      <c r="E11" s="17"/>
      <c r="F11" s="17"/>
      <c r="G11" s="17"/>
      <c r="H11" s="17"/>
      <c r="I11" s="17"/>
      <c r="J11" s="14">
        <v>6</v>
      </c>
      <c r="K11" s="3">
        <v>1</v>
      </c>
    </row>
    <row r="12" spans="2:11" ht="15" thickBot="1" x14ac:dyDescent="0.3">
      <c r="B12" s="160" t="s">
        <v>71</v>
      </c>
      <c r="C12" s="162"/>
      <c r="D12" s="24" t="s">
        <v>69</v>
      </c>
      <c r="E12" s="160" t="s">
        <v>213</v>
      </c>
      <c r="F12" s="161"/>
      <c r="G12" s="161"/>
      <c r="H12" s="161"/>
      <c r="I12" s="162"/>
      <c r="J12" s="14">
        <v>7</v>
      </c>
      <c r="K12" s="3">
        <v>2</v>
      </c>
    </row>
    <row r="13" spans="2:11" x14ac:dyDescent="0.25">
      <c r="B13" s="1"/>
      <c r="C13" s="1"/>
      <c r="D13" s="1"/>
      <c r="E13" s="1"/>
      <c r="F13" s="1"/>
      <c r="G13" s="1"/>
      <c r="H13" s="1"/>
      <c r="I13" s="1"/>
      <c r="J13" s="1"/>
      <c r="K13" s="3"/>
    </row>
    <row r="14" spans="2:11" ht="15" thickBot="1" x14ac:dyDescent="0.3">
      <c r="B14" s="5" t="s">
        <v>202</v>
      </c>
      <c r="C14" s="1"/>
      <c r="D14" s="1"/>
      <c r="E14" s="1"/>
      <c r="F14" s="1"/>
      <c r="G14" s="1"/>
      <c r="H14" s="1"/>
      <c r="I14" s="1"/>
      <c r="J14" s="1"/>
      <c r="K14" s="3"/>
    </row>
    <row r="15" spans="2:11" ht="15" thickBot="1" x14ac:dyDescent="0.3">
      <c r="B15" s="7" t="s">
        <v>187</v>
      </c>
      <c r="C15" s="8" t="s">
        <v>188</v>
      </c>
      <c r="D15" s="9" t="s">
        <v>189</v>
      </c>
      <c r="E15" s="8" t="s">
        <v>190</v>
      </c>
      <c r="F15" s="9" t="s">
        <v>191</v>
      </c>
      <c r="G15" s="8" t="s">
        <v>192</v>
      </c>
      <c r="H15" s="8" t="s">
        <v>193</v>
      </c>
      <c r="I15" s="10" t="s">
        <v>194</v>
      </c>
      <c r="J15" s="12" t="s">
        <v>195</v>
      </c>
      <c r="K15" s="3"/>
    </row>
    <row r="16" spans="2:11" ht="15" thickBot="1" x14ac:dyDescent="0.3">
      <c r="B16" s="139" t="s">
        <v>196</v>
      </c>
      <c r="C16" s="140"/>
      <c r="D16" s="140"/>
      <c r="E16" s="140"/>
      <c r="F16" s="140"/>
      <c r="G16" s="140"/>
      <c r="H16" s="140"/>
      <c r="I16" s="141"/>
      <c r="J16" s="14">
        <v>0</v>
      </c>
      <c r="K16" s="3"/>
    </row>
    <row r="17" spans="2:11" ht="15" thickBot="1" x14ac:dyDescent="0.3">
      <c r="B17" s="139" t="s">
        <v>203</v>
      </c>
      <c r="C17" s="140"/>
      <c r="D17" s="140"/>
      <c r="E17" s="140"/>
      <c r="F17" s="140"/>
      <c r="G17" s="140"/>
      <c r="H17" s="140"/>
      <c r="I17" s="141"/>
      <c r="J17" s="14">
        <v>1</v>
      </c>
      <c r="K17" s="3"/>
    </row>
    <row r="18" spans="2:11" ht="15" thickBot="1" x14ac:dyDescent="0.3">
      <c r="B18" s="157"/>
      <c r="C18" s="158"/>
      <c r="D18" s="158"/>
      <c r="E18" s="158"/>
      <c r="F18" s="158"/>
      <c r="G18" s="158"/>
      <c r="H18" s="158"/>
      <c r="I18" s="159"/>
      <c r="J18" s="14">
        <v>2</v>
      </c>
      <c r="K18" s="3">
        <v>3</v>
      </c>
    </row>
    <row r="19" spans="2:11" ht="15" thickBot="1" x14ac:dyDescent="0.3">
      <c r="B19" s="157"/>
      <c r="C19" s="158"/>
      <c r="D19" s="158"/>
      <c r="E19" s="158"/>
      <c r="F19" s="158"/>
      <c r="G19" s="158"/>
      <c r="H19" s="158"/>
      <c r="I19" s="159"/>
      <c r="J19" s="14">
        <v>3</v>
      </c>
      <c r="K19" s="3">
        <v>4</v>
      </c>
    </row>
    <row r="20" spans="2:11" ht="15" thickBot="1" x14ac:dyDescent="0.3">
      <c r="B20" s="182" t="s">
        <v>80</v>
      </c>
      <c r="C20" s="183"/>
      <c r="D20" s="183"/>
      <c r="E20" s="183"/>
      <c r="F20" s="183"/>
      <c r="G20" s="183"/>
      <c r="H20" s="183"/>
      <c r="I20" s="184"/>
      <c r="J20" s="14">
        <v>4</v>
      </c>
      <c r="K20" s="3">
        <v>5</v>
      </c>
    </row>
    <row r="21" spans="2:11" ht="15" thickBot="1" x14ac:dyDescent="0.3">
      <c r="B21" s="182" t="s">
        <v>214</v>
      </c>
      <c r="C21" s="183"/>
      <c r="D21" s="183"/>
      <c r="E21" s="183"/>
      <c r="F21" s="183"/>
      <c r="G21" s="183"/>
      <c r="H21" s="183"/>
      <c r="I21" s="184"/>
      <c r="J21" s="14">
        <v>5</v>
      </c>
      <c r="K21" s="3">
        <v>6</v>
      </c>
    </row>
    <row r="22" spans="2:11" ht="15" thickBot="1" x14ac:dyDescent="0.3">
      <c r="B22" s="182" t="s">
        <v>215</v>
      </c>
      <c r="C22" s="183"/>
      <c r="D22" s="183"/>
      <c r="E22" s="183"/>
      <c r="F22" s="183"/>
      <c r="G22" s="183"/>
      <c r="H22" s="183"/>
      <c r="I22" s="184"/>
      <c r="J22" s="14">
        <v>6</v>
      </c>
      <c r="K22" s="3">
        <v>7</v>
      </c>
    </row>
    <row r="23" spans="2:11" ht="15" thickBot="1" x14ac:dyDescent="0.3">
      <c r="B23" s="182" t="s">
        <v>216</v>
      </c>
      <c r="C23" s="183"/>
      <c r="D23" s="183"/>
      <c r="E23" s="183"/>
      <c r="F23" s="183"/>
      <c r="G23" s="183"/>
      <c r="H23" s="183"/>
      <c r="I23" s="184"/>
      <c r="J23" s="14">
        <v>7</v>
      </c>
      <c r="K23" s="3">
        <v>8</v>
      </c>
    </row>
    <row r="24" spans="2:11" x14ac:dyDescent="0.25">
      <c r="B24" s="1"/>
      <c r="C24" s="1"/>
      <c r="D24" s="1"/>
      <c r="E24" s="1"/>
      <c r="F24" s="1"/>
      <c r="G24" s="1"/>
      <c r="H24" s="1"/>
      <c r="I24" s="1"/>
      <c r="J24" s="1"/>
      <c r="K24" s="3"/>
    </row>
    <row r="25" spans="2:11" ht="15" thickBot="1" x14ac:dyDescent="0.3">
      <c r="B25" s="5" t="s">
        <v>204</v>
      </c>
      <c r="C25" s="1"/>
      <c r="D25" s="1"/>
      <c r="E25" s="1"/>
      <c r="F25" s="1"/>
      <c r="G25" s="1"/>
      <c r="H25" s="1"/>
      <c r="I25" s="1"/>
      <c r="J25" s="1"/>
      <c r="K25" s="3"/>
    </row>
    <row r="26" spans="2:11" ht="15" thickBot="1" x14ac:dyDescent="0.3">
      <c r="B26" s="7" t="s">
        <v>187</v>
      </c>
      <c r="C26" s="8" t="s">
        <v>188</v>
      </c>
      <c r="D26" s="9" t="s">
        <v>189</v>
      </c>
      <c r="E26" s="8" t="s">
        <v>190</v>
      </c>
      <c r="F26" s="9" t="s">
        <v>191</v>
      </c>
      <c r="G26" s="8" t="s">
        <v>192</v>
      </c>
      <c r="H26" s="8" t="s">
        <v>193</v>
      </c>
      <c r="I26" s="10" t="s">
        <v>194</v>
      </c>
      <c r="J26" s="12" t="s">
        <v>195</v>
      </c>
      <c r="K26" s="3"/>
    </row>
    <row r="27" spans="2:11" ht="15" thickBot="1" x14ac:dyDescent="0.3">
      <c r="B27" s="139" t="s">
        <v>196</v>
      </c>
      <c r="C27" s="140"/>
      <c r="D27" s="140"/>
      <c r="E27" s="140"/>
      <c r="F27" s="140"/>
      <c r="G27" s="140"/>
      <c r="H27" s="140"/>
      <c r="I27" s="141"/>
      <c r="J27" s="14">
        <v>0</v>
      </c>
      <c r="K27" s="3"/>
    </row>
    <row r="28" spans="2:11" ht="15" thickBot="1" x14ac:dyDescent="0.3">
      <c r="B28" s="139" t="s">
        <v>205</v>
      </c>
      <c r="C28" s="140"/>
      <c r="D28" s="140"/>
      <c r="E28" s="140"/>
      <c r="F28" s="140"/>
      <c r="G28" s="140"/>
      <c r="H28" s="140"/>
      <c r="I28" s="141"/>
      <c r="J28" s="14">
        <v>1</v>
      </c>
      <c r="K28" s="3"/>
    </row>
    <row r="29" spans="2:11" ht="15" thickBot="1" x14ac:dyDescent="0.3">
      <c r="B29" s="182" t="s">
        <v>217</v>
      </c>
      <c r="C29" s="183"/>
      <c r="D29" s="183"/>
      <c r="E29" s="183"/>
      <c r="F29" s="183"/>
      <c r="G29" s="183"/>
      <c r="H29" s="183"/>
      <c r="I29" s="184"/>
      <c r="J29" s="14">
        <v>2</v>
      </c>
      <c r="K29" s="3">
        <v>9</v>
      </c>
    </row>
    <row r="30" spans="2:11" ht="15" thickBot="1" x14ac:dyDescent="0.3">
      <c r="B30" s="157"/>
      <c r="C30" s="158"/>
      <c r="D30" s="158"/>
      <c r="E30" s="158"/>
      <c r="F30" s="158"/>
      <c r="G30" s="158"/>
      <c r="H30" s="158"/>
      <c r="I30" s="159"/>
      <c r="J30" s="14">
        <v>3</v>
      </c>
      <c r="K30" s="3">
        <v>10</v>
      </c>
    </row>
    <row r="31" spans="2:11" ht="15" thickBot="1" x14ac:dyDescent="0.3">
      <c r="B31" s="148" t="s">
        <v>94</v>
      </c>
      <c r="C31" s="149"/>
      <c r="D31" s="149"/>
      <c r="E31" s="149"/>
      <c r="F31" s="149"/>
      <c r="G31" s="149"/>
      <c r="H31" s="149"/>
      <c r="I31" s="150"/>
      <c r="J31" s="18">
        <v>4</v>
      </c>
      <c r="K31" s="3">
        <v>11</v>
      </c>
    </row>
    <row r="32" spans="2:11" ht="15" thickBot="1" x14ac:dyDescent="0.3">
      <c r="B32" s="151"/>
      <c r="C32" s="152"/>
      <c r="D32" s="152"/>
      <c r="E32" s="152"/>
      <c r="F32" s="152"/>
      <c r="G32" s="152"/>
      <c r="H32" s="152"/>
      <c r="I32" s="153"/>
      <c r="J32" s="19">
        <v>5</v>
      </c>
      <c r="K32" s="3">
        <v>12</v>
      </c>
    </row>
    <row r="33" spans="2:11" ht="15" thickBot="1" x14ac:dyDescent="0.3">
      <c r="B33" s="148" t="s">
        <v>99</v>
      </c>
      <c r="C33" s="149"/>
      <c r="D33" s="149"/>
      <c r="E33" s="149"/>
      <c r="F33" s="149"/>
      <c r="G33" s="149"/>
      <c r="H33" s="149"/>
      <c r="I33" s="150"/>
      <c r="J33" s="18">
        <v>6</v>
      </c>
      <c r="K33" s="3">
        <v>13</v>
      </c>
    </row>
    <row r="34" spans="2:11" ht="15" thickBot="1" x14ac:dyDescent="0.3">
      <c r="B34" s="151"/>
      <c r="C34" s="152"/>
      <c r="D34" s="152"/>
      <c r="E34" s="152"/>
      <c r="F34" s="152"/>
      <c r="G34" s="152"/>
      <c r="H34" s="152"/>
      <c r="I34" s="153"/>
      <c r="J34" s="19">
        <v>7</v>
      </c>
      <c r="K34" s="3">
        <v>14</v>
      </c>
    </row>
    <row r="35" spans="2:11" x14ac:dyDescent="0.25">
      <c r="B35" s="1"/>
      <c r="C35" s="1"/>
      <c r="D35" s="1"/>
      <c r="E35" s="1"/>
      <c r="F35" s="1"/>
      <c r="G35" s="1"/>
      <c r="H35" s="1"/>
      <c r="I35" s="1"/>
      <c r="J35" s="1"/>
      <c r="K35" s="3"/>
    </row>
    <row r="36" spans="2:11" ht="15" thickBot="1" x14ac:dyDescent="0.3">
      <c r="B36" s="5" t="s">
        <v>206</v>
      </c>
      <c r="C36" s="1"/>
      <c r="D36" s="1"/>
      <c r="E36" s="1"/>
      <c r="F36" s="1"/>
      <c r="G36" s="1"/>
      <c r="H36" s="1"/>
      <c r="I36" s="1"/>
      <c r="J36" s="1"/>
      <c r="K36" s="3"/>
    </row>
    <row r="37" spans="2:11" ht="15" thickBot="1" x14ac:dyDescent="0.3">
      <c r="B37" s="7" t="s">
        <v>187</v>
      </c>
      <c r="C37" s="8" t="s">
        <v>188</v>
      </c>
      <c r="D37" s="9" t="s">
        <v>189</v>
      </c>
      <c r="E37" s="8" t="s">
        <v>190</v>
      </c>
      <c r="F37" s="9" t="s">
        <v>191</v>
      </c>
      <c r="G37" s="8" t="s">
        <v>192</v>
      </c>
      <c r="H37" s="8" t="s">
        <v>193</v>
      </c>
      <c r="I37" s="10" t="s">
        <v>194</v>
      </c>
      <c r="J37" s="12" t="s">
        <v>195</v>
      </c>
      <c r="K37" s="3"/>
    </row>
    <row r="38" spans="2:11" ht="15" thickBot="1" x14ac:dyDescent="0.3">
      <c r="B38" s="139" t="s">
        <v>196</v>
      </c>
      <c r="C38" s="140"/>
      <c r="D38" s="140"/>
      <c r="E38" s="140"/>
      <c r="F38" s="140"/>
      <c r="G38" s="140"/>
      <c r="H38" s="140"/>
      <c r="I38" s="141"/>
      <c r="J38" s="14">
        <v>0</v>
      </c>
      <c r="K38" s="3"/>
    </row>
    <row r="39" spans="2:11" ht="15" thickBot="1" x14ac:dyDescent="0.3">
      <c r="B39" s="139" t="s">
        <v>207</v>
      </c>
      <c r="C39" s="140"/>
      <c r="D39" s="140"/>
      <c r="E39" s="140"/>
      <c r="F39" s="140"/>
      <c r="G39" s="140"/>
      <c r="H39" s="140"/>
      <c r="I39" s="141"/>
      <c r="J39" s="14">
        <v>1</v>
      </c>
      <c r="K39" s="3"/>
    </row>
    <row r="40" spans="2:11" ht="15" thickBot="1" x14ac:dyDescent="0.3">
      <c r="B40" s="148" t="s">
        <v>102</v>
      </c>
      <c r="C40" s="149"/>
      <c r="D40" s="149"/>
      <c r="E40" s="149"/>
      <c r="F40" s="149"/>
      <c r="G40" s="149"/>
      <c r="H40" s="149"/>
      <c r="I40" s="150"/>
      <c r="J40" s="18">
        <v>2</v>
      </c>
      <c r="K40" s="3">
        <v>15</v>
      </c>
    </row>
    <row r="41" spans="2:11" ht="15" thickBot="1" x14ac:dyDescent="0.3">
      <c r="B41" s="151"/>
      <c r="C41" s="152"/>
      <c r="D41" s="152"/>
      <c r="E41" s="152"/>
      <c r="F41" s="152"/>
      <c r="G41" s="152"/>
      <c r="H41" s="152"/>
      <c r="I41" s="153"/>
      <c r="J41" s="19">
        <v>3</v>
      </c>
      <c r="K41" s="3">
        <v>16</v>
      </c>
    </row>
    <row r="42" spans="2:11" ht="15" thickBot="1" x14ac:dyDescent="0.3">
      <c r="B42" s="148" t="s">
        <v>105</v>
      </c>
      <c r="C42" s="149"/>
      <c r="D42" s="149"/>
      <c r="E42" s="149"/>
      <c r="F42" s="149"/>
      <c r="G42" s="149"/>
      <c r="H42" s="149"/>
      <c r="I42" s="150"/>
      <c r="J42" s="18">
        <v>4</v>
      </c>
      <c r="K42" s="3">
        <v>17</v>
      </c>
    </row>
    <row r="43" spans="2:11" ht="15" thickBot="1" x14ac:dyDescent="0.3">
      <c r="B43" s="151"/>
      <c r="C43" s="152"/>
      <c r="D43" s="152"/>
      <c r="E43" s="152"/>
      <c r="F43" s="152"/>
      <c r="G43" s="152"/>
      <c r="H43" s="152"/>
      <c r="I43" s="153"/>
      <c r="J43" s="19">
        <v>5</v>
      </c>
      <c r="K43" s="3">
        <v>18</v>
      </c>
    </row>
    <row r="44" spans="2:11" ht="15" thickBot="1" x14ac:dyDescent="0.3">
      <c r="B44" s="148" t="s">
        <v>109</v>
      </c>
      <c r="C44" s="149"/>
      <c r="D44" s="149"/>
      <c r="E44" s="149"/>
      <c r="F44" s="149"/>
      <c r="G44" s="149"/>
      <c r="H44" s="149"/>
      <c r="I44" s="150"/>
      <c r="J44" s="18">
        <v>6</v>
      </c>
      <c r="K44" s="3">
        <v>19</v>
      </c>
    </row>
    <row r="45" spans="2:11" ht="15" thickBot="1" x14ac:dyDescent="0.3">
      <c r="B45" s="151"/>
      <c r="C45" s="152"/>
      <c r="D45" s="152"/>
      <c r="E45" s="152"/>
      <c r="F45" s="152"/>
      <c r="G45" s="152"/>
      <c r="H45" s="152"/>
      <c r="I45" s="153"/>
      <c r="J45" s="19">
        <v>7</v>
      </c>
      <c r="K45" s="3">
        <v>20</v>
      </c>
    </row>
    <row r="46" spans="2:11" x14ac:dyDescent="0.25">
      <c r="B46" s="1"/>
      <c r="C46" s="1"/>
      <c r="D46" s="1"/>
      <c r="E46" s="1"/>
      <c r="F46" s="1"/>
      <c r="G46" s="1"/>
      <c r="H46" s="1"/>
      <c r="I46" s="1"/>
      <c r="J46" s="1"/>
      <c r="K46" s="3"/>
    </row>
    <row r="47" spans="2:11" ht="15" thickBot="1" x14ac:dyDescent="0.3">
      <c r="B47" s="5" t="s">
        <v>208</v>
      </c>
      <c r="C47" s="1"/>
      <c r="D47" s="1"/>
      <c r="E47" s="1"/>
      <c r="F47" s="1"/>
      <c r="G47" s="1"/>
      <c r="H47" s="1"/>
      <c r="I47" s="1"/>
      <c r="J47" s="1"/>
      <c r="K47" s="3"/>
    </row>
    <row r="48" spans="2:11" ht="15" thickBot="1" x14ac:dyDescent="0.3">
      <c r="B48" s="7" t="s">
        <v>187</v>
      </c>
      <c r="C48" s="8" t="s">
        <v>188</v>
      </c>
      <c r="D48" s="9" t="s">
        <v>189</v>
      </c>
      <c r="E48" s="8" t="s">
        <v>190</v>
      </c>
      <c r="F48" s="9" t="s">
        <v>191</v>
      </c>
      <c r="G48" s="8" t="s">
        <v>192</v>
      </c>
      <c r="H48" s="8" t="s">
        <v>193</v>
      </c>
      <c r="I48" s="10" t="s">
        <v>194</v>
      </c>
      <c r="J48" s="12" t="s">
        <v>195</v>
      </c>
      <c r="K48" s="3"/>
    </row>
    <row r="49" spans="2:11" ht="15" thickBot="1" x14ac:dyDescent="0.3">
      <c r="B49" s="139" t="s">
        <v>196</v>
      </c>
      <c r="C49" s="140"/>
      <c r="D49" s="140"/>
      <c r="E49" s="140"/>
      <c r="F49" s="140"/>
      <c r="G49" s="140"/>
      <c r="H49" s="140"/>
      <c r="I49" s="141"/>
      <c r="J49" s="14">
        <v>0</v>
      </c>
      <c r="K49" s="3"/>
    </row>
    <row r="50" spans="2:11" ht="15" thickBot="1" x14ac:dyDescent="0.3">
      <c r="B50" s="139" t="s">
        <v>209</v>
      </c>
      <c r="C50" s="140"/>
      <c r="D50" s="140"/>
      <c r="E50" s="140"/>
      <c r="F50" s="140"/>
      <c r="G50" s="140"/>
      <c r="H50" s="140"/>
      <c r="I50" s="141"/>
      <c r="J50" s="14">
        <v>1</v>
      </c>
      <c r="K50" s="3"/>
    </row>
    <row r="51" spans="2:11" ht="15" thickBot="1" x14ac:dyDescent="0.3">
      <c r="B51" s="148" t="s">
        <v>112</v>
      </c>
      <c r="C51" s="149"/>
      <c r="D51" s="149"/>
      <c r="E51" s="149"/>
      <c r="F51" s="149"/>
      <c r="G51" s="149"/>
      <c r="H51" s="149"/>
      <c r="I51" s="150"/>
      <c r="J51" s="18">
        <v>2</v>
      </c>
      <c r="K51" s="3">
        <v>21</v>
      </c>
    </row>
    <row r="52" spans="2:11" ht="15" thickBot="1" x14ac:dyDescent="0.3">
      <c r="B52" s="151"/>
      <c r="C52" s="152"/>
      <c r="D52" s="152"/>
      <c r="E52" s="152"/>
      <c r="F52" s="152"/>
      <c r="G52" s="152"/>
      <c r="H52" s="152"/>
      <c r="I52" s="153"/>
      <c r="J52" s="19">
        <v>3</v>
      </c>
      <c r="K52" s="3">
        <v>22</v>
      </c>
    </row>
    <row r="53" spans="2:11" ht="15" thickBot="1" x14ac:dyDescent="0.3">
      <c r="B53" s="176" t="s">
        <v>115</v>
      </c>
      <c r="C53" s="177"/>
      <c r="D53" s="177"/>
      <c r="E53" s="177"/>
      <c r="F53" s="177"/>
      <c r="G53" s="177"/>
      <c r="H53" s="177"/>
      <c r="I53" s="178"/>
      <c r="J53" s="18">
        <v>4</v>
      </c>
      <c r="K53" s="3">
        <v>23</v>
      </c>
    </row>
    <row r="54" spans="2:11" ht="15" thickBot="1" x14ac:dyDescent="0.3">
      <c r="B54" s="151"/>
      <c r="C54" s="152"/>
      <c r="D54" s="152"/>
      <c r="E54" s="152"/>
      <c r="F54" s="152"/>
      <c r="G54" s="152"/>
      <c r="H54" s="152"/>
      <c r="I54" s="153"/>
      <c r="J54" s="19">
        <v>5</v>
      </c>
      <c r="K54" s="3">
        <v>24</v>
      </c>
    </row>
    <row r="55" spans="2:11" ht="15" thickBot="1" x14ac:dyDescent="0.3">
      <c r="B55" s="148" t="s">
        <v>118</v>
      </c>
      <c r="C55" s="149"/>
      <c r="D55" s="149"/>
      <c r="E55" s="149"/>
      <c r="F55" s="149"/>
      <c r="G55" s="149"/>
      <c r="H55" s="149"/>
      <c r="I55" s="150"/>
      <c r="J55" s="18">
        <v>6</v>
      </c>
      <c r="K55" s="3">
        <v>25</v>
      </c>
    </row>
    <row r="56" spans="2:11" ht="15" thickBot="1" x14ac:dyDescent="0.3">
      <c r="B56" s="151"/>
      <c r="C56" s="152"/>
      <c r="D56" s="152"/>
      <c r="E56" s="152"/>
      <c r="F56" s="152"/>
      <c r="G56" s="152"/>
      <c r="H56" s="152"/>
      <c r="I56" s="153"/>
      <c r="J56" s="19">
        <v>7</v>
      </c>
      <c r="K56" s="3">
        <v>26</v>
      </c>
    </row>
    <row r="57" spans="2:11" x14ac:dyDescent="0.25">
      <c r="B57" s="1"/>
      <c r="C57" s="1"/>
      <c r="D57" s="1"/>
      <c r="E57" s="1"/>
      <c r="F57" s="1"/>
      <c r="G57" s="1"/>
      <c r="H57" s="1"/>
      <c r="I57" s="1"/>
      <c r="J57" s="1"/>
      <c r="K57" s="3"/>
    </row>
    <row r="58" spans="2:11" ht="15" thickBot="1" x14ac:dyDescent="0.3">
      <c r="B58" s="5" t="s">
        <v>218</v>
      </c>
      <c r="C58" s="1"/>
      <c r="D58" s="1"/>
      <c r="E58" s="1"/>
      <c r="F58" s="1"/>
      <c r="G58" s="1"/>
      <c r="H58" s="1"/>
      <c r="I58" s="1"/>
      <c r="J58" s="1"/>
      <c r="K58" s="3"/>
    </row>
    <row r="59" spans="2:11" ht="15" thickBot="1" x14ac:dyDescent="0.3">
      <c r="B59" s="7" t="s">
        <v>187</v>
      </c>
      <c r="C59" s="8" t="s">
        <v>188</v>
      </c>
      <c r="D59" s="9" t="s">
        <v>189</v>
      </c>
      <c r="E59" s="8" t="s">
        <v>190</v>
      </c>
      <c r="F59" s="9" t="s">
        <v>191</v>
      </c>
      <c r="G59" s="8" t="s">
        <v>192</v>
      </c>
      <c r="H59" s="8" t="s">
        <v>193</v>
      </c>
      <c r="I59" s="10" t="s">
        <v>194</v>
      </c>
      <c r="J59" s="12" t="s">
        <v>195</v>
      </c>
      <c r="K59" s="3"/>
    </row>
    <row r="60" spans="2:11" ht="15" thickBot="1" x14ac:dyDescent="0.3">
      <c r="B60" s="139" t="s">
        <v>196</v>
      </c>
      <c r="C60" s="140"/>
      <c r="D60" s="140"/>
      <c r="E60" s="140"/>
      <c r="F60" s="140"/>
      <c r="G60" s="140"/>
      <c r="H60" s="140"/>
      <c r="I60" s="141"/>
      <c r="J60" s="14">
        <v>0</v>
      </c>
      <c r="K60" s="3"/>
    </row>
    <row r="61" spans="2:11" ht="15" thickBot="1" x14ac:dyDescent="0.3">
      <c r="B61" s="139" t="s">
        <v>219</v>
      </c>
      <c r="C61" s="140"/>
      <c r="D61" s="140"/>
      <c r="E61" s="140"/>
      <c r="F61" s="140"/>
      <c r="G61" s="140"/>
      <c r="H61" s="140"/>
      <c r="I61" s="141"/>
      <c r="J61" s="14">
        <v>1</v>
      </c>
      <c r="K61" s="3"/>
    </row>
    <row r="62" spans="2:11" ht="15" thickBot="1" x14ac:dyDescent="0.3">
      <c r="B62" s="148" t="s">
        <v>121</v>
      </c>
      <c r="C62" s="149"/>
      <c r="D62" s="149"/>
      <c r="E62" s="149"/>
      <c r="F62" s="149"/>
      <c r="G62" s="149"/>
      <c r="H62" s="149"/>
      <c r="I62" s="150"/>
      <c r="J62" s="18">
        <v>2</v>
      </c>
      <c r="K62" s="3">
        <v>27</v>
      </c>
    </row>
    <row r="63" spans="2:11" ht="15" thickBot="1" x14ac:dyDescent="0.3">
      <c r="B63" s="151"/>
      <c r="C63" s="152"/>
      <c r="D63" s="152"/>
      <c r="E63" s="152"/>
      <c r="F63" s="152"/>
      <c r="G63" s="152"/>
      <c r="H63" s="152"/>
      <c r="I63" s="153"/>
      <c r="J63" s="19">
        <v>3</v>
      </c>
      <c r="K63" s="3">
        <v>28</v>
      </c>
    </row>
    <row r="64" spans="2:11" ht="15" thickBot="1" x14ac:dyDescent="0.3">
      <c r="B64" s="148" t="s">
        <v>74</v>
      </c>
      <c r="C64" s="149"/>
      <c r="D64" s="149"/>
      <c r="E64" s="149"/>
      <c r="F64" s="149"/>
      <c r="G64" s="149"/>
      <c r="H64" s="149"/>
      <c r="I64" s="150"/>
      <c r="J64" s="18">
        <v>4</v>
      </c>
      <c r="K64" s="3">
        <v>29</v>
      </c>
    </row>
    <row r="65" spans="2:11" ht="15" thickBot="1" x14ac:dyDescent="0.3">
      <c r="B65" s="176"/>
      <c r="C65" s="177"/>
      <c r="D65" s="177"/>
      <c r="E65" s="177"/>
      <c r="F65" s="177"/>
      <c r="G65" s="177"/>
      <c r="H65" s="177"/>
      <c r="I65" s="178"/>
      <c r="J65" s="20">
        <v>5</v>
      </c>
      <c r="K65" s="3">
        <v>30</v>
      </c>
    </row>
    <row r="66" spans="2:11" ht="15" thickBot="1" x14ac:dyDescent="0.3">
      <c r="B66" s="151"/>
      <c r="C66" s="152"/>
      <c r="D66" s="152"/>
      <c r="E66" s="152"/>
      <c r="F66" s="152"/>
      <c r="G66" s="152"/>
      <c r="H66" s="152"/>
      <c r="I66" s="153"/>
      <c r="J66" s="19">
        <v>6</v>
      </c>
      <c r="K66" s="3">
        <v>31</v>
      </c>
    </row>
    <row r="67" spans="2:11" ht="15" thickBot="1" x14ac:dyDescent="0.3">
      <c r="B67" s="157"/>
      <c r="C67" s="159"/>
      <c r="D67" s="154" t="s">
        <v>127</v>
      </c>
      <c r="E67" s="155"/>
      <c r="F67" s="156"/>
      <c r="G67" s="154" t="s">
        <v>124</v>
      </c>
      <c r="H67" s="155"/>
      <c r="I67" s="156"/>
      <c r="J67" s="14">
        <v>7</v>
      </c>
      <c r="K67" s="3">
        <v>32</v>
      </c>
    </row>
    <row r="68" spans="2:11" x14ac:dyDescent="0.25">
      <c r="B68" s="1"/>
      <c r="C68" s="1"/>
      <c r="D68" s="1"/>
      <c r="E68" s="1"/>
      <c r="F68" s="1"/>
      <c r="G68" s="1"/>
      <c r="H68" s="1"/>
      <c r="I68" s="1"/>
      <c r="J68" s="1"/>
      <c r="K68" s="3"/>
    </row>
    <row r="69" spans="2:11" ht="15" thickBot="1" x14ac:dyDescent="0.3">
      <c r="B69" s="5" t="s">
        <v>220</v>
      </c>
      <c r="C69" s="1"/>
      <c r="D69" s="1"/>
      <c r="E69" s="1"/>
      <c r="F69" s="1"/>
      <c r="G69" s="1"/>
      <c r="H69" s="1"/>
      <c r="I69" s="1"/>
      <c r="J69" s="1"/>
      <c r="K69" s="3"/>
    </row>
    <row r="70" spans="2:11" ht="15" thickBot="1" x14ac:dyDescent="0.3">
      <c r="B70" s="7" t="s">
        <v>187</v>
      </c>
      <c r="C70" s="8" t="s">
        <v>188</v>
      </c>
      <c r="D70" s="9" t="s">
        <v>189</v>
      </c>
      <c r="E70" s="8" t="s">
        <v>190</v>
      </c>
      <c r="F70" s="9" t="s">
        <v>191</v>
      </c>
      <c r="G70" s="8" t="s">
        <v>192</v>
      </c>
      <c r="H70" s="8" t="s">
        <v>193</v>
      </c>
      <c r="I70" s="10" t="s">
        <v>194</v>
      </c>
      <c r="J70" s="12" t="s">
        <v>195</v>
      </c>
      <c r="K70" s="3"/>
    </row>
    <row r="71" spans="2:11" ht="15" thickBot="1" x14ac:dyDescent="0.3">
      <c r="B71" s="139" t="s">
        <v>196</v>
      </c>
      <c r="C71" s="140"/>
      <c r="D71" s="140"/>
      <c r="E71" s="140"/>
      <c r="F71" s="140"/>
      <c r="G71" s="140"/>
      <c r="H71" s="140"/>
      <c r="I71" s="141"/>
      <c r="J71" s="14">
        <v>0</v>
      </c>
      <c r="K71" s="3"/>
    </row>
    <row r="72" spans="2:11" ht="15" thickBot="1" x14ac:dyDescent="0.3">
      <c r="B72" s="139" t="s">
        <v>221</v>
      </c>
      <c r="C72" s="140"/>
      <c r="D72" s="140"/>
      <c r="E72" s="140"/>
      <c r="F72" s="140"/>
      <c r="G72" s="140"/>
      <c r="H72" s="140"/>
      <c r="I72" s="141"/>
      <c r="J72" s="14">
        <v>1</v>
      </c>
      <c r="K72" s="3"/>
    </row>
    <row r="73" spans="2:11" ht="15" thickBot="1" x14ac:dyDescent="0.3">
      <c r="B73" s="154" t="s">
        <v>129</v>
      </c>
      <c r="C73" s="155"/>
      <c r="D73" s="155"/>
      <c r="E73" s="155"/>
      <c r="F73" s="155"/>
      <c r="G73" s="155"/>
      <c r="H73" s="155"/>
      <c r="I73" s="156"/>
      <c r="J73" s="14">
        <v>2</v>
      </c>
      <c r="K73" s="3">
        <v>33</v>
      </c>
    </row>
    <row r="74" spans="2:11" ht="15" thickBot="1" x14ac:dyDescent="0.3">
      <c r="B74" s="160" t="s">
        <v>131</v>
      </c>
      <c r="C74" s="161"/>
      <c r="D74" s="161"/>
      <c r="E74" s="161"/>
      <c r="F74" s="161"/>
      <c r="G74" s="161"/>
      <c r="H74" s="161"/>
      <c r="I74" s="162"/>
      <c r="J74" s="14">
        <v>3</v>
      </c>
      <c r="K74" s="3">
        <v>34</v>
      </c>
    </row>
    <row r="75" spans="2:11" ht="15" thickBot="1" x14ac:dyDescent="0.3">
      <c r="B75" s="160" t="s">
        <v>133</v>
      </c>
      <c r="C75" s="161"/>
      <c r="D75" s="161"/>
      <c r="E75" s="161"/>
      <c r="F75" s="161"/>
      <c r="G75" s="161"/>
      <c r="H75" s="161"/>
      <c r="I75" s="162"/>
      <c r="J75" s="14">
        <v>4</v>
      </c>
      <c r="K75" s="3">
        <v>35</v>
      </c>
    </row>
    <row r="76" spans="2:11" ht="15" thickBot="1" x14ac:dyDescent="0.3">
      <c r="B76" s="148" t="s">
        <v>135</v>
      </c>
      <c r="C76" s="149"/>
      <c r="D76" s="149"/>
      <c r="E76" s="149"/>
      <c r="F76" s="149"/>
      <c r="G76" s="149"/>
      <c r="H76" s="149"/>
      <c r="I76" s="150"/>
      <c r="J76" s="18">
        <v>5</v>
      </c>
      <c r="K76" s="3">
        <v>36</v>
      </c>
    </row>
    <row r="77" spans="2:11" ht="15" thickBot="1" x14ac:dyDescent="0.3">
      <c r="B77" s="151"/>
      <c r="C77" s="152"/>
      <c r="D77" s="152"/>
      <c r="E77" s="152"/>
      <c r="F77" s="152"/>
      <c r="G77" s="152"/>
      <c r="H77" s="152"/>
      <c r="I77" s="153"/>
      <c r="J77" s="19">
        <v>6</v>
      </c>
      <c r="K77" s="3">
        <v>37</v>
      </c>
    </row>
    <row r="78" spans="2:11" ht="15" thickBot="1" x14ac:dyDescent="0.3">
      <c r="B78" s="179" t="s">
        <v>222</v>
      </c>
      <c r="C78" s="180"/>
      <c r="D78" s="180"/>
      <c r="E78" s="180"/>
      <c r="F78" s="180"/>
      <c r="G78" s="180"/>
      <c r="H78" s="180"/>
      <c r="I78" s="181"/>
      <c r="J78" s="18">
        <v>7</v>
      </c>
      <c r="K78" s="3">
        <v>38</v>
      </c>
    </row>
    <row r="79" spans="2:11" x14ac:dyDescent="0.25">
      <c r="B79" s="1"/>
      <c r="C79" s="1"/>
      <c r="D79" s="1"/>
      <c r="E79" s="1"/>
      <c r="F79" s="1"/>
      <c r="G79" s="1"/>
      <c r="H79" s="1"/>
      <c r="I79" s="1"/>
      <c r="J79" s="6"/>
      <c r="K79" s="3"/>
    </row>
    <row r="80" spans="2:11" ht="15" thickBot="1" x14ac:dyDescent="0.3">
      <c r="B80" s="5" t="s">
        <v>223</v>
      </c>
      <c r="C80" s="1"/>
      <c r="D80" s="1"/>
      <c r="E80" s="1"/>
      <c r="F80" s="1"/>
      <c r="G80" s="1"/>
      <c r="H80" s="1"/>
      <c r="I80" s="1"/>
      <c r="J80" s="1"/>
      <c r="K80" s="3"/>
    </row>
    <row r="81" spans="2:11" ht="15" thickBot="1" x14ac:dyDescent="0.3">
      <c r="B81" s="7" t="s">
        <v>187</v>
      </c>
      <c r="C81" s="8" t="s">
        <v>188</v>
      </c>
      <c r="D81" s="9" t="s">
        <v>189</v>
      </c>
      <c r="E81" s="8" t="s">
        <v>190</v>
      </c>
      <c r="F81" s="9" t="s">
        <v>191</v>
      </c>
      <c r="G81" s="8" t="s">
        <v>192</v>
      </c>
      <c r="H81" s="8" t="s">
        <v>193</v>
      </c>
      <c r="I81" s="10" t="s">
        <v>194</v>
      </c>
      <c r="J81" s="12" t="s">
        <v>195</v>
      </c>
      <c r="K81" s="3"/>
    </row>
    <row r="82" spans="2:11" ht="15" thickBot="1" x14ac:dyDescent="0.3">
      <c r="B82" s="139" t="s">
        <v>196</v>
      </c>
      <c r="C82" s="140"/>
      <c r="D82" s="140"/>
      <c r="E82" s="140"/>
      <c r="F82" s="140"/>
      <c r="G82" s="140"/>
      <c r="H82" s="140"/>
      <c r="I82" s="141"/>
      <c r="J82" s="14">
        <v>0</v>
      </c>
      <c r="K82" s="3"/>
    </row>
    <row r="83" spans="2:11" ht="15" thickBot="1" x14ac:dyDescent="0.3">
      <c r="B83" s="139" t="s">
        <v>224</v>
      </c>
      <c r="C83" s="140"/>
      <c r="D83" s="140"/>
      <c r="E83" s="140"/>
      <c r="F83" s="140"/>
      <c r="G83" s="140"/>
      <c r="H83" s="140"/>
      <c r="I83" s="141"/>
      <c r="J83" s="14">
        <v>1</v>
      </c>
      <c r="K83" s="3"/>
    </row>
    <row r="84" spans="2:11" ht="15" thickBot="1" x14ac:dyDescent="0.3">
      <c r="B84" s="148" t="s">
        <v>225</v>
      </c>
      <c r="C84" s="149"/>
      <c r="D84" s="149"/>
      <c r="E84" s="149"/>
      <c r="F84" s="149"/>
      <c r="G84" s="149"/>
      <c r="H84" s="149"/>
      <c r="I84" s="150"/>
      <c r="J84" s="19">
        <v>2</v>
      </c>
      <c r="K84" s="3">
        <v>39</v>
      </c>
    </row>
    <row r="85" spans="2:11" ht="15" thickBot="1" x14ac:dyDescent="0.3">
      <c r="B85" s="148" t="s">
        <v>140</v>
      </c>
      <c r="C85" s="149"/>
      <c r="D85" s="149"/>
      <c r="E85" s="149"/>
      <c r="F85" s="149"/>
      <c r="G85" s="149"/>
      <c r="H85" s="149"/>
      <c r="I85" s="150"/>
      <c r="J85" s="18">
        <v>3</v>
      </c>
      <c r="K85" s="3">
        <v>40</v>
      </c>
    </row>
    <row r="86" spans="2:11" ht="15" thickBot="1" x14ac:dyDescent="0.3">
      <c r="B86" s="176"/>
      <c r="C86" s="177"/>
      <c r="D86" s="177"/>
      <c r="E86" s="177"/>
      <c r="F86" s="177"/>
      <c r="G86" s="177"/>
      <c r="H86" s="177"/>
      <c r="I86" s="178"/>
      <c r="J86" s="20">
        <v>4</v>
      </c>
      <c r="K86" s="3">
        <v>41</v>
      </c>
    </row>
    <row r="87" spans="2:11" ht="15" thickBot="1" x14ac:dyDescent="0.3">
      <c r="B87" s="151"/>
      <c r="C87" s="152"/>
      <c r="D87" s="152"/>
      <c r="E87" s="152"/>
      <c r="F87" s="152"/>
      <c r="G87" s="152"/>
      <c r="H87" s="152"/>
      <c r="I87" s="153"/>
      <c r="J87" s="20">
        <v>5</v>
      </c>
      <c r="K87" s="104">
        <v>42</v>
      </c>
    </row>
    <row r="88" spans="2:11" ht="15" thickBot="1" x14ac:dyDescent="0.3">
      <c r="B88" s="106"/>
      <c r="C88" s="108" t="s">
        <v>142</v>
      </c>
      <c r="D88" s="154" t="s">
        <v>140</v>
      </c>
      <c r="E88" s="155"/>
      <c r="F88" s="155"/>
      <c r="G88" s="155"/>
      <c r="H88" s="155"/>
      <c r="I88" s="156"/>
      <c r="J88" s="19">
        <v>6</v>
      </c>
      <c r="K88" s="104">
        <v>43</v>
      </c>
    </row>
    <row r="89" spans="2:11" ht="15" thickBot="1" x14ac:dyDescent="0.3">
      <c r="B89" s="157"/>
      <c r="C89" s="158"/>
      <c r="D89" s="158"/>
      <c r="E89" s="158"/>
      <c r="F89" s="159"/>
      <c r="G89" s="154" t="s">
        <v>145</v>
      </c>
      <c r="H89" s="155"/>
      <c r="I89" s="156"/>
      <c r="J89" s="14">
        <v>7</v>
      </c>
      <c r="K89" s="3">
        <v>44</v>
      </c>
    </row>
    <row r="90" spans="2:11" x14ac:dyDescent="0.25">
      <c r="B90" s="11"/>
      <c r="C90" s="11"/>
      <c r="D90" s="11"/>
      <c r="E90" s="11"/>
      <c r="F90" s="11"/>
      <c r="G90" s="2"/>
      <c r="H90" s="2"/>
      <c r="I90" s="2"/>
      <c r="J90" s="6"/>
      <c r="K90" s="3"/>
    </row>
    <row r="91" spans="2:11" ht="15" thickBot="1" x14ac:dyDescent="0.3">
      <c r="B91" s="5" t="s">
        <v>226</v>
      </c>
      <c r="C91" s="1"/>
      <c r="D91" s="1"/>
      <c r="E91" s="1"/>
      <c r="F91" s="1"/>
      <c r="G91" s="1"/>
      <c r="H91" s="1"/>
      <c r="I91" s="1"/>
      <c r="J91" s="1"/>
      <c r="K91" s="3"/>
    </row>
    <row r="92" spans="2:11" ht="15" thickBot="1" x14ac:dyDescent="0.3">
      <c r="B92" s="7" t="s">
        <v>187</v>
      </c>
      <c r="C92" s="8" t="s">
        <v>188</v>
      </c>
      <c r="D92" s="9" t="s">
        <v>189</v>
      </c>
      <c r="E92" s="8" t="s">
        <v>190</v>
      </c>
      <c r="F92" s="9" t="s">
        <v>191</v>
      </c>
      <c r="G92" s="8" t="s">
        <v>192</v>
      </c>
      <c r="H92" s="8" t="s">
        <v>193</v>
      </c>
      <c r="I92" s="10" t="s">
        <v>194</v>
      </c>
      <c r="J92" s="12" t="s">
        <v>195</v>
      </c>
      <c r="K92" s="3"/>
    </row>
    <row r="93" spans="2:11" ht="15" thickBot="1" x14ac:dyDescent="0.3">
      <c r="B93" s="139" t="s">
        <v>196</v>
      </c>
      <c r="C93" s="140"/>
      <c r="D93" s="140"/>
      <c r="E93" s="140"/>
      <c r="F93" s="140"/>
      <c r="G93" s="140"/>
      <c r="H93" s="140"/>
      <c r="I93" s="141"/>
      <c r="J93" s="14">
        <v>0</v>
      </c>
      <c r="K93" s="3"/>
    </row>
    <row r="94" spans="2:11" ht="15" thickBot="1" x14ac:dyDescent="0.3">
      <c r="B94" s="139" t="s">
        <v>227</v>
      </c>
      <c r="C94" s="140"/>
      <c r="D94" s="140"/>
      <c r="E94" s="140"/>
      <c r="F94" s="140"/>
      <c r="G94" s="140"/>
      <c r="H94" s="140"/>
      <c r="I94" s="141"/>
      <c r="J94" s="14">
        <v>1</v>
      </c>
      <c r="K94" s="3"/>
    </row>
    <row r="95" spans="2:11" ht="15" thickBot="1" x14ac:dyDescent="0.3">
      <c r="B95" s="154" t="s">
        <v>148</v>
      </c>
      <c r="C95" s="155"/>
      <c r="D95" s="155"/>
      <c r="E95" s="155"/>
      <c r="F95" s="155"/>
      <c r="G95" s="155"/>
      <c r="H95" s="155"/>
      <c r="I95" s="156"/>
      <c r="J95" s="14">
        <v>2</v>
      </c>
      <c r="K95" s="3">
        <v>45</v>
      </c>
    </row>
    <row r="96" spans="2:11" ht="15" thickBot="1" x14ac:dyDescent="0.3">
      <c r="B96" s="157"/>
      <c r="C96" s="158"/>
      <c r="D96" s="158"/>
      <c r="E96" s="158"/>
      <c r="F96" s="159"/>
      <c r="G96" s="154" t="s">
        <v>147</v>
      </c>
      <c r="H96" s="155"/>
      <c r="I96" s="156"/>
      <c r="J96" s="21">
        <v>3</v>
      </c>
      <c r="K96" s="3">
        <v>46</v>
      </c>
    </row>
    <row r="97" spans="2:11" ht="15" thickBot="1" x14ac:dyDescent="0.3">
      <c r="B97" s="154" t="s">
        <v>149</v>
      </c>
      <c r="C97" s="155"/>
      <c r="D97" s="155"/>
      <c r="E97" s="155"/>
      <c r="F97" s="155"/>
      <c r="G97" s="155"/>
      <c r="H97" s="155"/>
      <c r="I97" s="156"/>
      <c r="J97" s="14">
        <v>4</v>
      </c>
      <c r="K97" s="3">
        <v>47</v>
      </c>
    </row>
    <row r="98" spans="2:11" ht="15" thickBot="1" x14ac:dyDescent="0.3">
      <c r="B98" s="154" t="s">
        <v>150</v>
      </c>
      <c r="C98" s="155"/>
      <c r="D98" s="155"/>
      <c r="E98" s="155"/>
      <c r="F98" s="155"/>
      <c r="G98" s="155"/>
      <c r="H98" s="155"/>
      <c r="I98" s="156"/>
      <c r="J98" s="14">
        <v>5</v>
      </c>
      <c r="K98" s="3">
        <v>48</v>
      </c>
    </row>
    <row r="99" spans="2:11" ht="15" thickBot="1" x14ac:dyDescent="0.3">
      <c r="B99" s="148" t="s">
        <v>151</v>
      </c>
      <c r="C99" s="149"/>
      <c r="D99" s="149"/>
      <c r="E99" s="149"/>
      <c r="F99" s="149"/>
      <c r="G99" s="149"/>
      <c r="H99" s="149"/>
      <c r="I99" s="150"/>
      <c r="J99" s="18">
        <v>6</v>
      </c>
      <c r="K99" s="3">
        <v>49</v>
      </c>
    </row>
    <row r="100" spans="2:11" ht="15" thickBot="1" x14ac:dyDescent="0.3">
      <c r="B100" s="151"/>
      <c r="C100" s="152"/>
      <c r="D100" s="152"/>
      <c r="E100" s="152"/>
      <c r="F100" s="152"/>
      <c r="G100" s="152"/>
      <c r="H100" s="152"/>
      <c r="I100" s="153"/>
      <c r="J100" s="20">
        <v>7</v>
      </c>
      <c r="K100" s="3">
        <v>50</v>
      </c>
    </row>
    <row r="101" spans="2:11" x14ac:dyDescent="0.25">
      <c r="B101" s="1"/>
      <c r="C101" s="1"/>
      <c r="D101" s="1"/>
      <c r="E101" s="1"/>
      <c r="F101" s="1"/>
      <c r="G101" s="1"/>
      <c r="H101" s="1"/>
      <c r="I101" s="1"/>
      <c r="J101" s="6"/>
      <c r="K101" s="3"/>
    </row>
    <row r="102" spans="2:11" ht="15" thickBot="1" x14ac:dyDescent="0.3">
      <c r="B102" s="5" t="s">
        <v>228</v>
      </c>
      <c r="C102" s="1"/>
      <c r="D102" s="1"/>
      <c r="E102" s="1"/>
      <c r="F102" s="1"/>
      <c r="G102" s="1"/>
      <c r="H102" s="1"/>
      <c r="I102" s="1"/>
      <c r="J102" s="1"/>
      <c r="K102" s="3"/>
    </row>
    <row r="103" spans="2:11" ht="15" thickBot="1" x14ac:dyDescent="0.3">
      <c r="B103" s="7" t="s">
        <v>187</v>
      </c>
      <c r="C103" s="8" t="s">
        <v>188</v>
      </c>
      <c r="D103" s="9" t="s">
        <v>189</v>
      </c>
      <c r="E103" s="8" t="s">
        <v>190</v>
      </c>
      <c r="F103" s="9" t="s">
        <v>191</v>
      </c>
      <c r="G103" s="8" t="s">
        <v>192</v>
      </c>
      <c r="H103" s="8" t="s">
        <v>193</v>
      </c>
      <c r="I103" s="10" t="s">
        <v>194</v>
      </c>
      <c r="J103" s="12" t="s">
        <v>195</v>
      </c>
      <c r="K103" s="3"/>
    </row>
    <row r="104" spans="2:11" ht="15" thickBot="1" x14ac:dyDescent="0.3">
      <c r="B104" s="139" t="s">
        <v>196</v>
      </c>
      <c r="C104" s="140"/>
      <c r="D104" s="140"/>
      <c r="E104" s="140"/>
      <c r="F104" s="140"/>
      <c r="G104" s="140"/>
      <c r="H104" s="140"/>
      <c r="I104" s="141"/>
      <c r="J104" s="14">
        <v>0</v>
      </c>
      <c r="K104" s="3"/>
    </row>
    <row r="105" spans="2:11" ht="15" thickBot="1" x14ac:dyDescent="0.3">
      <c r="B105" s="139" t="s">
        <v>229</v>
      </c>
      <c r="C105" s="140"/>
      <c r="D105" s="140"/>
      <c r="E105" s="140"/>
      <c r="F105" s="140"/>
      <c r="G105" s="140"/>
      <c r="H105" s="140"/>
      <c r="I105" s="141"/>
      <c r="J105" s="14">
        <v>1</v>
      </c>
      <c r="K105" s="3"/>
    </row>
    <row r="106" spans="2:11" ht="15" thickBot="1" x14ac:dyDescent="0.3">
      <c r="B106" s="148" t="s">
        <v>153</v>
      </c>
      <c r="C106" s="149"/>
      <c r="D106" s="149"/>
      <c r="E106" s="149"/>
      <c r="F106" s="149"/>
      <c r="G106" s="149"/>
      <c r="H106" s="149"/>
      <c r="I106" s="150"/>
      <c r="J106" s="18">
        <v>2</v>
      </c>
      <c r="K106" s="3">
        <v>51</v>
      </c>
    </row>
    <row r="107" spans="2:11" ht="15" thickBot="1" x14ac:dyDescent="0.3">
      <c r="B107" s="151"/>
      <c r="C107" s="152"/>
      <c r="D107" s="152"/>
      <c r="E107" s="152"/>
      <c r="F107" s="152"/>
      <c r="G107" s="152"/>
      <c r="H107" s="152"/>
      <c r="I107" s="153"/>
      <c r="J107" s="20">
        <v>3</v>
      </c>
      <c r="K107" s="3">
        <v>52</v>
      </c>
    </row>
    <row r="108" spans="2:11" ht="15" thickBot="1" x14ac:dyDescent="0.3">
      <c r="B108" s="148" t="s">
        <v>154</v>
      </c>
      <c r="C108" s="149"/>
      <c r="D108" s="149"/>
      <c r="E108" s="149"/>
      <c r="F108" s="149"/>
      <c r="G108" s="149"/>
      <c r="H108" s="149"/>
      <c r="I108" s="150"/>
      <c r="J108" s="18">
        <v>4</v>
      </c>
      <c r="K108" s="3">
        <v>53</v>
      </c>
    </row>
    <row r="109" spans="2:11" ht="15" thickBot="1" x14ac:dyDescent="0.3">
      <c r="B109" s="176"/>
      <c r="C109" s="177"/>
      <c r="D109" s="177"/>
      <c r="E109" s="177"/>
      <c r="F109" s="177"/>
      <c r="G109" s="177"/>
      <c r="H109" s="177"/>
      <c r="I109" s="178"/>
      <c r="J109" s="20">
        <v>5</v>
      </c>
      <c r="K109" s="3">
        <v>54</v>
      </c>
    </row>
    <row r="110" spans="2:11" ht="15" thickBot="1" x14ac:dyDescent="0.3">
      <c r="B110" s="151"/>
      <c r="C110" s="152"/>
      <c r="D110" s="152"/>
      <c r="E110" s="152"/>
      <c r="F110" s="152"/>
      <c r="G110" s="152"/>
      <c r="H110" s="152"/>
      <c r="I110" s="153"/>
      <c r="J110" s="20">
        <v>6</v>
      </c>
      <c r="K110" s="104">
        <v>55</v>
      </c>
    </row>
    <row r="111" spans="2:11" ht="15" thickBot="1" x14ac:dyDescent="0.3">
      <c r="B111" s="105"/>
      <c r="C111" s="107" t="s">
        <v>155</v>
      </c>
      <c r="D111" s="154" t="s">
        <v>154</v>
      </c>
      <c r="E111" s="155"/>
      <c r="F111" s="155"/>
      <c r="G111" s="155"/>
      <c r="H111" s="155"/>
      <c r="I111" s="156"/>
      <c r="J111" s="19">
        <v>7</v>
      </c>
      <c r="K111" s="104">
        <v>56</v>
      </c>
    </row>
    <row r="112" spans="2:11" x14ac:dyDescent="0.25">
      <c r="B112" s="1"/>
      <c r="C112" s="1"/>
      <c r="D112" s="1"/>
      <c r="E112" s="1"/>
      <c r="F112" s="1"/>
      <c r="G112" s="1"/>
      <c r="H112" s="1"/>
      <c r="I112" s="1"/>
      <c r="J112" s="6"/>
      <c r="K112" s="3"/>
    </row>
    <row r="113" spans="2:11" ht="15" thickBot="1" x14ac:dyDescent="0.3">
      <c r="B113" s="5" t="s">
        <v>230</v>
      </c>
      <c r="C113" s="1"/>
      <c r="D113" s="1"/>
      <c r="E113" s="1"/>
      <c r="F113" s="1"/>
      <c r="G113" s="1"/>
      <c r="H113" s="1"/>
      <c r="I113" s="1"/>
      <c r="J113" s="1"/>
      <c r="K113" s="3"/>
    </row>
    <row r="114" spans="2:11" ht="15" thickBot="1" x14ac:dyDescent="0.3">
      <c r="B114" s="7" t="s">
        <v>187</v>
      </c>
      <c r="C114" s="8" t="s">
        <v>188</v>
      </c>
      <c r="D114" s="9" t="s">
        <v>189</v>
      </c>
      <c r="E114" s="8" t="s">
        <v>190</v>
      </c>
      <c r="F114" s="9" t="s">
        <v>191</v>
      </c>
      <c r="G114" s="8" t="s">
        <v>192</v>
      </c>
      <c r="H114" s="8" t="s">
        <v>193</v>
      </c>
      <c r="I114" s="10" t="s">
        <v>194</v>
      </c>
      <c r="J114" s="12" t="s">
        <v>195</v>
      </c>
      <c r="K114" s="3"/>
    </row>
    <row r="115" spans="2:11" ht="15" thickBot="1" x14ac:dyDescent="0.3">
      <c r="B115" s="139" t="s">
        <v>196</v>
      </c>
      <c r="C115" s="140"/>
      <c r="D115" s="140"/>
      <c r="E115" s="140"/>
      <c r="F115" s="140"/>
      <c r="G115" s="140"/>
      <c r="H115" s="140"/>
      <c r="I115" s="141"/>
      <c r="J115" s="14">
        <v>0</v>
      </c>
      <c r="K115" s="3"/>
    </row>
    <row r="116" spans="2:11" ht="15" thickBot="1" x14ac:dyDescent="0.3">
      <c r="B116" s="139" t="s">
        <v>231</v>
      </c>
      <c r="C116" s="140"/>
      <c r="D116" s="140"/>
      <c r="E116" s="140"/>
      <c r="F116" s="140"/>
      <c r="G116" s="140"/>
      <c r="H116" s="140"/>
      <c r="I116" s="141"/>
      <c r="J116" s="14">
        <v>1</v>
      </c>
      <c r="K116" s="3"/>
    </row>
    <row r="117" spans="2:11" ht="15" thickBot="1" x14ac:dyDescent="0.3">
      <c r="B117" s="157"/>
      <c r="C117" s="158"/>
      <c r="D117" s="158"/>
      <c r="E117" s="158"/>
      <c r="F117" s="159"/>
      <c r="G117" s="154" t="s">
        <v>156</v>
      </c>
      <c r="H117" s="155"/>
      <c r="I117" s="156"/>
      <c r="J117" s="21">
        <v>2</v>
      </c>
      <c r="K117" s="3">
        <v>57</v>
      </c>
    </row>
    <row r="118" spans="2:11" ht="15" thickBot="1" x14ac:dyDescent="0.3">
      <c r="B118" s="154" t="s">
        <v>158</v>
      </c>
      <c r="C118" s="155"/>
      <c r="D118" s="155"/>
      <c r="E118" s="155"/>
      <c r="F118" s="155"/>
      <c r="G118" s="155"/>
      <c r="H118" s="155"/>
      <c r="I118" s="156"/>
      <c r="J118" s="14">
        <v>3</v>
      </c>
      <c r="K118" s="3">
        <v>58</v>
      </c>
    </row>
    <row r="119" spans="2:11" ht="15" thickBot="1" x14ac:dyDescent="0.3">
      <c r="B119" s="157"/>
      <c r="C119" s="158"/>
      <c r="D119" s="158"/>
      <c r="E119" s="158"/>
      <c r="F119" s="159"/>
      <c r="G119" s="154" t="s">
        <v>157</v>
      </c>
      <c r="H119" s="155"/>
      <c r="I119" s="156"/>
      <c r="J119" s="21">
        <v>4</v>
      </c>
      <c r="K119" s="3">
        <v>59</v>
      </c>
    </row>
    <row r="120" spans="2:11" ht="15" thickBot="1" x14ac:dyDescent="0.3">
      <c r="B120" s="154" t="s">
        <v>159</v>
      </c>
      <c r="C120" s="155"/>
      <c r="D120" s="155"/>
      <c r="E120" s="155"/>
      <c r="F120" s="155"/>
      <c r="G120" s="155"/>
      <c r="H120" s="155"/>
      <c r="I120" s="156"/>
      <c r="J120" s="14">
        <v>5</v>
      </c>
      <c r="K120" s="3">
        <v>60</v>
      </c>
    </row>
    <row r="121" spans="2:11" ht="15" thickBot="1" x14ac:dyDescent="0.3">
      <c r="B121" s="154" t="s">
        <v>161</v>
      </c>
      <c r="C121" s="155"/>
      <c r="D121" s="155"/>
      <c r="E121" s="155"/>
      <c r="F121" s="155"/>
      <c r="G121" s="155"/>
      <c r="H121" s="155"/>
      <c r="I121" s="156"/>
      <c r="J121" s="21">
        <v>6</v>
      </c>
      <c r="K121" s="3">
        <v>61</v>
      </c>
    </row>
    <row r="122" spans="2:11" ht="15" thickBot="1" x14ac:dyDescent="0.3">
      <c r="B122" s="160" t="s">
        <v>232</v>
      </c>
      <c r="C122" s="161"/>
      <c r="D122" s="161"/>
      <c r="E122" s="161"/>
      <c r="F122" s="161"/>
      <c r="G122" s="161"/>
      <c r="H122" s="161"/>
      <c r="I122" s="162"/>
      <c r="J122" s="18">
        <v>7</v>
      </c>
      <c r="K122" s="3">
        <v>62</v>
      </c>
    </row>
    <row r="123" spans="2:11" x14ac:dyDescent="0.25">
      <c r="B123" s="1"/>
      <c r="C123" s="1"/>
      <c r="D123" s="1"/>
      <c r="E123" s="1"/>
      <c r="F123" s="1"/>
      <c r="G123" s="1"/>
      <c r="H123" s="1"/>
      <c r="I123" s="1"/>
      <c r="J123" s="6"/>
      <c r="K123" s="3"/>
    </row>
    <row r="124" spans="2:11" ht="15" thickBot="1" x14ac:dyDescent="0.3">
      <c r="B124" s="5" t="s">
        <v>233</v>
      </c>
      <c r="C124" s="1"/>
      <c r="D124" s="1"/>
      <c r="E124" s="1"/>
      <c r="F124" s="1"/>
      <c r="G124" s="1"/>
      <c r="H124" s="1"/>
      <c r="I124" s="1"/>
      <c r="J124" s="1"/>
      <c r="K124" s="3"/>
    </row>
    <row r="125" spans="2:11" ht="15" thickBot="1" x14ac:dyDescent="0.3">
      <c r="B125" s="7" t="s">
        <v>187</v>
      </c>
      <c r="C125" s="8" t="s">
        <v>188</v>
      </c>
      <c r="D125" s="9" t="s">
        <v>189</v>
      </c>
      <c r="E125" s="8" t="s">
        <v>190</v>
      </c>
      <c r="F125" s="9" t="s">
        <v>191</v>
      </c>
      <c r="G125" s="8" t="s">
        <v>192</v>
      </c>
      <c r="H125" s="8" t="s">
        <v>193</v>
      </c>
      <c r="I125" s="10" t="s">
        <v>194</v>
      </c>
      <c r="J125" s="12" t="s">
        <v>195</v>
      </c>
      <c r="K125" s="3"/>
    </row>
    <row r="126" spans="2:11" ht="15" thickBot="1" x14ac:dyDescent="0.3">
      <c r="B126" s="139" t="s">
        <v>196</v>
      </c>
      <c r="C126" s="140"/>
      <c r="D126" s="140"/>
      <c r="E126" s="140"/>
      <c r="F126" s="140"/>
      <c r="G126" s="140"/>
      <c r="H126" s="140"/>
      <c r="I126" s="141"/>
      <c r="J126" s="14">
        <v>0</v>
      </c>
      <c r="K126" s="3"/>
    </row>
    <row r="127" spans="2:11" ht="15" thickBot="1" x14ac:dyDescent="0.3">
      <c r="B127" s="139" t="s">
        <v>234</v>
      </c>
      <c r="C127" s="140"/>
      <c r="D127" s="140"/>
      <c r="E127" s="140"/>
      <c r="F127" s="140"/>
      <c r="G127" s="140"/>
      <c r="H127" s="140"/>
      <c r="I127" s="141"/>
      <c r="J127" s="14">
        <v>1</v>
      </c>
      <c r="K127" s="3"/>
    </row>
    <row r="128" spans="2:11" ht="15" thickBot="1" x14ac:dyDescent="0.3">
      <c r="B128" s="160" t="s">
        <v>235</v>
      </c>
      <c r="C128" s="161"/>
      <c r="D128" s="161"/>
      <c r="E128" s="161"/>
      <c r="F128" s="161"/>
      <c r="G128" s="161"/>
      <c r="H128" s="161"/>
      <c r="I128" s="162"/>
      <c r="J128" s="19">
        <v>2</v>
      </c>
      <c r="K128" s="3">
        <v>63</v>
      </c>
    </row>
    <row r="129" spans="2:11" ht="15" thickBot="1" x14ac:dyDescent="0.3">
      <c r="B129" s="148" t="s">
        <v>163</v>
      </c>
      <c r="C129" s="149"/>
      <c r="D129" s="149"/>
      <c r="E129" s="149"/>
      <c r="F129" s="149"/>
      <c r="G129" s="149"/>
      <c r="H129" s="149"/>
      <c r="I129" s="150"/>
      <c r="J129" s="18">
        <v>3</v>
      </c>
      <c r="K129" s="3">
        <v>64</v>
      </c>
    </row>
    <row r="130" spans="2:11" ht="15" thickBot="1" x14ac:dyDescent="0.3">
      <c r="B130" s="151"/>
      <c r="C130" s="152"/>
      <c r="D130" s="152"/>
      <c r="E130" s="152"/>
      <c r="F130" s="152"/>
      <c r="G130" s="152"/>
      <c r="H130" s="152"/>
      <c r="I130" s="153"/>
      <c r="J130" s="19">
        <v>4</v>
      </c>
      <c r="K130" s="3">
        <v>65</v>
      </c>
    </row>
    <row r="131" spans="2:11" ht="15" thickBot="1" x14ac:dyDescent="0.3">
      <c r="B131" s="148" t="s">
        <v>164</v>
      </c>
      <c r="C131" s="149"/>
      <c r="D131" s="149"/>
      <c r="E131" s="149"/>
      <c r="F131" s="149"/>
      <c r="G131" s="149"/>
      <c r="H131" s="149"/>
      <c r="I131" s="150"/>
      <c r="J131" s="18">
        <v>5</v>
      </c>
      <c r="K131" s="3">
        <v>66</v>
      </c>
    </row>
    <row r="132" spans="2:11" ht="15" thickBot="1" x14ac:dyDescent="0.3">
      <c r="B132" s="176"/>
      <c r="C132" s="177"/>
      <c r="D132" s="177"/>
      <c r="E132" s="177"/>
      <c r="F132" s="177"/>
      <c r="G132" s="177"/>
      <c r="H132" s="177"/>
      <c r="I132" s="178"/>
      <c r="J132" s="20">
        <v>6</v>
      </c>
      <c r="K132" s="3">
        <v>67</v>
      </c>
    </row>
    <row r="133" spans="2:11" ht="15" thickBot="1" x14ac:dyDescent="0.3">
      <c r="B133" s="151"/>
      <c r="C133" s="152"/>
      <c r="D133" s="152"/>
      <c r="E133" s="152"/>
      <c r="F133" s="152"/>
      <c r="G133" s="152"/>
      <c r="H133" s="152"/>
      <c r="I133" s="153"/>
      <c r="J133" s="20">
        <v>7</v>
      </c>
      <c r="K133" s="104">
        <v>68</v>
      </c>
    </row>
    <row r="134" spans="2:11" x14ac:dyDescent="0.25">
      <c r="B134" s="1"/>
      <c r="C134" s="1"/>
      <c r="D134" s="1"/>
      <c r="E134" s="1"/>
      <c r="F134" s="1"/>
      <c r="G134" s="1"/>
      <c r="H134" s="1"/>
      <c r="I134" s="1"/>
      <c r="J134" s="6"/>
      <c r="K134" s="3"/>
    </row>
    <row r="135" spans="2:11" ht="15" thickBot="1" x14ac:dyDescent="0.3">
      <c r="B135" s="5" t="s">
        <v>236</v>
      </c>
      <c r="C135" s="1"/>
      <c r="D135" s="1"/>
      <c r="E135" s="1"/>
      <c r="F135" s="1"/>
      <c r="G135" s="1"/>
      <c r="H135" s="1"/>
      <c r="I135" s="1"/>
      <c r="J135" s="1"/>
      <c r="K135" s="3"/>
    </row>
    <row r="136" spans="2:11" ht="15" thickBot="1" x14ac:dyDescent="0.3">
      <c r="B136" s="7" t="s">
        <v>187</v>
      </c>
      <c r="C136" s="8" t="s">
        <v>188</v>
      </c>
      <c r="D136" s="9" t="s">
        <v>189</v>
      </c>
      <c r="E136" s="8" t="s">
        <v>190</v>
      </c>
      <c r="F136" s="9" t="s">
        <v>191</v>
      </c>
      <c r="G136" s="8" t="s">
        <v>192</v>
      </c>
      <c r="H136" s="8" t="s">
        <v>193</v>
      </c>
      <c r="I136" s="10" t="s">
        <v>194</v>
      </c>
      <c r="J136" s="12" t="s">
        <v>195</v>
      </c>
      <c r="K136" s="3"/>
    </row>
    <row r="137" spans="2:11" ht="15" thickBot="1" x14ac:dyDescent="0.3">
      <c r="B137" s="139" t="s">
        <v>196</v>
      </c>
      <c r="C137" s="140"/>
      <c r="D137" s="140"/>
      <c r="E137" s="140"/>
      <c r="F137" s="140"/>
      <c r="G137" s="140"/>
      <c r="H137" s="140"/>
      <c r="I137" s="141"/>
      <c r="J137" s="14">
        <v>0</v>
      </c>
      <c r="K137" s="3"/>
    </row>
    <row r="138" spans="2:11" ht="15" thickBot="1" x14ac:dyDescent="0.3">
      <c r="B138" s="139" t="s">
        <v>237</v>
      </c>
      <c r="C138" s="140"/>
      <c r="D138" s="140"/>
      <c r="E138" s="140"/>
      <c r="F138" s="140"/>
      <c r="G138" s="140"/>
      <c r="H138" s="140"/>
      <c r="I138" s="141"/>
      <c r="J138" s="14">
        <v>1</v>
      </c>
      <c r="K138" s="3"/>
    </row>
    <row r="139" spans="2:11" ht="15" thickBot="1" x14ac:dyDescent="0.3">
      <c r="B139" s="109"/>
      <c r="C139" s="107" t="s">
        <v>165</v>
      </c>
      <c r="D139" s="154" t="s">
        <v>164</v>
      </c>
      <c r="E139" s="155"/>
      <c r="F139" s="155"/>
      <c r="G139" s="155"/>
      <c r="H139" s="155"/>
      <c r="I139" s="156"/>
      <c r="J139" s="19">
        <v>2</v>
      </c>
      <c r="K139" s="104">
        <v>69</v>
      </c>
    </row>
    <row r="140" spans="2:11" ht="15" thickBot="1" x14ac:dyDescent="0.3">
      <c r="B140" s="157"/>
      <c r="C140" s="158"/>
      <c r="D140" s="158"/>
      <c r="E140" s="158"/>
      <c r="F140" s="159"/>
      <c r="G140" s="154" t="s">
        <v>166</v>
      </c>
      <c r="H140" s="155"/>
      <c r="I140" s="156"/>
      <c r="J140" s="14">
        <v>3</v>
      </c>
      <c r="K140" s="3">
        <v>70</v>
      </c>
    </row>
    <row r="141" spans="2:11" ht="15" thickBot="1" x14ac:dyDescent="0.3">
      <c r="B141" s="154" t="s">
        <v>168</v>
      </c>
      <c r="C141" s="155"/>
      <c r="D141" s="155"/>
      <c r="E141" s="155"/>
      <c r="F141" s="155"/>
      <c r="G141" s="155"/>
      <c r="H141" s="155"/>
      <c r="I141" s="156"/>
      <c r="J141" s="21">
        <v>4</v>
      </c>
      <c r="K141" s="3">
        <v>71</v>
      </c>
    </row>
    <row r="142" spans="2:11" ht="15" thickBot="1" x14ac:dyDescent="0.3">
      <c r="B142" s="157"/>
      <c r="C142" s="158"/>
      <c r="D142" s="158"/>
      <c r="E142" s="158"/>
      <c r="F142" s="159"/>
      <c r="G142" s="154" t="s">
        <v>167</v>
      </c>
      <c r="H142" s="155"/>
      <c r="I142" s="156"/>
      <c r="J142" s="14">
        <v>5</v>
      </c>
      <c r="K142" s="3">
        <v>72</v>
      </c>
    </row>
    <row r="143" spans="2:11" ht="15" thickBot="1" x14ac:dyDescent="0.3">
      <c r="B143" s="154" t="s">
        <v>169</v>
      </c>
      <c r="C143" s="155"/>
      <c r="D143" s="155"/>
      <c r="E143" s="155"/>
      <c r="F143" s="155"/>
      <c r="G143" s="155"/>
      <c r="H143" s="155"/>
      <c r="I143" s="156"/>
      <c r="J143" s="21">
        <v>6</v>
      </c>
      <c r="K143" s="3">
        <v>73</v>
      </c>
    </row>
    <row r="144" spans="2:11" ht="15" thickBot="1" x14ac:dyDescent="0.3">
      <c r="B144" s="154" t="s">
        <v>170</v>
      </c>
      <c r="C144" s="155"/>
      <c r="D144" s="155"/>
      <c r="E144" s="155"/>
      <c r="F144" s="155"/>
      <c r="G144" s="155"/>
      <c r="H144" s="155"/>
      <c r="I144" s="156"/>
      <c r="J144" s="14">
        <v>7</v>
      </c>
      <c r="K144" s="3">
        <v>74</v>
      </c>
    </row>
    <row r="145" spans="2:11" x14ac:dyDescent="0.25">
      <c r="B145" s="1"/>
      <c r="C145" s="1"/>
      <c r="D145" s="1"/>
      <c r="E145" s="1"/>
      <c r="F145" s="1"/>
      <c r="G145" s="1"/>
      <c r="H145" s="1"/>
      <c r="I145" s="1"/>
      <c r="J145" s="6"/>
      <c r="K145" s="3"/>
    </row>
    <row r="146" spans="2:11" ht="15" thickBot="1" x14ac:dyDescent="0.3">
      <c r="B146" s="5" t="s">
        <v>238</v>
      </c>
      <c r="C146" s="1"/>
      <c r="D146" s="1"/>
      <c r="E146" s="1"/>
      <c r="F146" s="1"/>
      <c r="G146" s="1"/>
      <c r="H146" s="1"/>
      <c r="I146" s="1"/>
      <c r="J146" s="1"/>
      <c r="K146" s="3"/>
    </row>
    <row r="147" spans="2:11" ht="15" thickBot="1" x14ac:dyDescent="0.3">
      <c r="B147" s="7" t="s">
        <v>187</v>
      </c>
      <c r="C147" s="8" t="s">
        <v>188</v>
      </c>
      <c r="D147" s="9" t="s">
        <v>189</v>
      </c>
      <c r="E147" s="8" t="s">
        <v>190</v>
      </c>
      <c r="F147" s="9" t="s">
        <v>191</v>
      </c>
      <c r="G147" s="8" t="s">
        <v>192</v>
      </c>
      <c r="H147" s="8" t="s">
        <v>193</v>
      </c>
      <c r="I147" s="10" t="s">
        <v>194</v>
      </c>
      <c r="J147" s="12" t="s">
        <v>195</v>
      </c>
      <c r="K147" s="3"/>
    </row>
    <row r="148" spans="2:11" ht="15" thickBot="1" x14ac:dyDescent="0.3">
      <c r="B148" s="139" t="s">
        <v>196</v>
      </c>
      <c r="C148" s="140"/>
      <c r="D148" s="140"/>
      <c r="E148" s="140"/>
      <c r="F148" s="140"/>
      <c r="G148" s="140"/>
      <c r="H148" s="140"/>
      <c r="I148" s="141"/>
      <c r="J148" s="14">
        <v>0</v>
      </c>
      <c r="K148" s="3"/>
    </row>
    <row r="149" spans="2:11" ht="15" thickBot="1" x14ac:dyDescent="0.3">
      <c r="B149" s="139" t="s">
        <v>239</v>
      </c>
      <c r="C149" s="140"/>
      <c r="D149" s="140"/>
      <c r="E149" s="140"/>
      <c r="F149" s="140"/>
      <c r="G149" s="140"/>
      <c r="H149" s="140"/>
      <c r="I149" s="141"/>
      <c r="J149" s="14">
        <v>1</v>
      </c>
      <c r="K149" s="3"/>
    </row>
    <row r="150" spans="2:11" ht="15" thickBot="1" x14ac:dyDescent="0.3">
      <c r="B150" s="148" t="s">
        <v>171</v>
      </c>
      <c r="C150" s="149"/>
      <c r="D150" s="149"/>
      <c r="E150" s="149"/>
      <c r="F150" s="149"/>
      <c r="G150" s="149"/>
      <c r="H150" s="149"/>
      <c r="I150" s="150"/>
      <c r="J150" s="18">
        <v>2</v>
      </c>
      <c r="K150" s="3">
        <v>75</v>
      </c>
    </row>
    <row r="151" spans="2:11" ht="15" thickBot="1" x14ac:dyDescent="0.3">
      <c r="B151" s="151"/>
      <c r="C151" s="152"/>
      <c r="D151" s="152"/>
      <c r="E151" s="152"/>
      <c r="F151" s="152"/>
      <c r="G151" s="152"/>
      <c r="H151" s="152"/>
      <c r="I151" s="153"/>
      <c r="J151" s="19">
        <v>3</v>
      </c>
      <c r="K151" s="3">
        <v>76</v>
      </c>
    </row>
    <row r="152" spans="2:11" ht="15" thickBot="1" x14ac:dyDescent="0.3">
      <c r="B152" s="148" t="s">
        <v>172</v>
      </c>
      <c r="C152" s="149"/>
      <c r="D152" s="149"/>
      <c r="E152" s="149"/>
      <c r="F152" s="149"/>
      <c r="G152" s="149"/>
      <c r="H152" s="149"/>
      <c r="I152" s="150"/>
      <c r="J152" s="18">
        <v>4</v>
      </c>
      <c r="K152" s="3">
        <v>77</v>
      </c>
    </row>
    <row r="153" spans="2:11" ht="15" thickBot="1" x14ac:dyDescent="0.3">
      <c r="B153" s="151"/>
      <c r="C153" s="152"/>
      <c r="D153" s="152"/>
      <c r="E153" s="152"/>
      <c r="F153" s="152"/>
      <c r="G153" s="152"/>
      <c r="H153" s="152"/>
      <c r="I153" s="153"/>
      <c r="J153" s="19">
        <v>5</v>
      </c>
      <c r="K153" s="3">
        <v>78</v>
      </c>
    </row>
    <row r="154" spans="2:11" ht="15" thickBot="1" x14ac:dyDescent="0.3">
      <c r="B154" s="148" t="s">
        <v>173</v>
      </c>
      <c r="C154" s="149"/>
      <c r="D154" s="149"/>
      <c r="E154" s="149"/>
      <c r="F154" s="149"/>
      <c r="G154" s="149"/>
      <c r="H154" s="149"/>
      <c r="I154" s="150"/>
      <c r="J154" s="18">
        <v>6</v>
      </c>
      <c r="K154" s="3">
        <v>79</v>
      </c>
    </row>
    <row r="155" spans="2:11" ht="15" thickBot="1" x14ac:dyDescent="0.3">
      <c r="B155" s="151"/>
      <c r="C155" s="152"/>
      <c r="D155" s="152"/>
      <c r="E155" s="152"/>
      <c r="F155" s="152"/>
      <c r="G155" s="152"/>
      <c r="H155" s="152"/>
      <c r="I155" s="153"/>
      <c r="J155" s="20">
        <v>7</v>
      </c>
      <c r="K155" s="3">
        <v>80</v>
      </c>
    </row>
    <row r="156" spans="2:11" x14ac:dyDescent="0.25">
      <c r="B156" s="1"/>
      <c r="C156" s="1"/>
      <c r="D156" s="1"/>
      <c r="E156" s="1"/>
      <c r="F156" s="1"/>
      <c r="G156" s="1"/>
      <c r="H156" s="1"/>
      <c r="I156" s="1"/>
      <c r="J156" s="1"/>
      <c r="K156" s="3"/>
    </row>
    <row r="157" spans="2:11" ht="15" thickBot="1" x14ac:dyDescent="0.3">
      <c r="B157" s="5" t="s">
        <v>240</v>
      </c>
      <c r="C157" s="1"/>
      <c r="D157" s="1"/>
      <c r="E157" s="1"/>
      <c r="F157" s="1"/>
      <c r="G157" s="1"/>
      <c r="H157" s="1"/>
      <c r="I157" s="1"/>
      <c r="J157" s="1"/>
      <c r="K157" s="3"/>
    </row>
    <row r="158" spans="2:11" ht="15" thickBot="1" x14ac:dyDescent="0.3">
      <c r="B158" s="7" t="s">
        <v>187</v>
      </c>
      <c r="C158" s="8" t="s">
        <v>188</v>
      </c>
      <c r="D158" s="9" t="s">
        <v>189</v>
      </c>
      <c r="E158" s="8" t="s">
        <v>190</v>
      </c>
      <c r="F158" s="9" t="s">
        <v>191</v>
      </c>
      <c r="G158" s="8" t="s">
        <v>192</v>
      </c>
      <c r="H158" s="8" t="s">
        <v>193</v>
      </c>
      <c r="I158" s="10" t="s">
        <v>194</v>
      </c>
      <c r="J158" s="12" t="s">
        <v>195</v>
      </c>
      <c r="K158" s="3"/>
    </row>
    <row r="159" spans="2:11" ht="15" thickBot="1" x14ac:dyDescent="0.3">
      <c r="B159" s="139" t="s">
        <v>196</v>
      </c>
      <c r="C159" s="140"/>
      <c r="D159" s="140"/>
      <c r="E159" s="140"/>
      <c r="F159" s="140"/>
      <c r="G159" s="140"/>
      <c r="H159" s="140"/>
      <c r="I159" s="141"/>
      <c r="J159" s="14">
        <v>0</v>
      </c>
      <c r="K159" s="3"/>
    </row>
    <row r="160" spans="2:11" ht="15" thickBot="1" x14ac:dyDescent="0.3">
      <c r="B160" s="139" t="s">
        <v>241</v>
      </c>
      <c r="C160" s="140"/>
      <c r="D160" s="140"/>
      <c r="E160" s="140"/>
      <c r="F160" s="140"/>
      <c r="G160" s="140"/>
      <c r="H160" s="140"/>
      <c r="I160" s="141"/>
      <c r="J160" s="14">
        <v>1</v>
      </c>
      <c r="K160" s="3"/>
    </row>
    <row r="161" spans="2:11" ht="15" thickBot="1" x14ac:dyDescent="0.3">
      <c r="B161" s="160" t="s">
        <v>173</v>
      </c>
      <c r="C161" s="161"/>
      <c r="D161" s="161"/>
      <c r="E161" s="161"/>
      <c r="F161" s="161"/>
      <c r="G161" s="161"/>
      <c r="H161" s="161"/>
      <c r="I161" s="162"/>
      <c r="J161" s="20">
        <v>2</v>
      </c>
      <c r="K161" s="104">
        <v>81</v>
      </c>
    </row>
    <row r="162" spans="2:11" ht="15" thickBot="1" x14ac:dyDescent="0.3">
      <c r="B162" s="105"/>
      <c r="C162" s="25" t="s">
        <v>174</v>
      </c>
      <c r="D162" s="161" t="s">
        <v>173</v>
      </c>
      <c r="E162" s="161"/>
      <c r="F162" s="161"/>
      <c r="G162" s="161"/>
      <c r="H162" s="161"/>
      <c r="I162" s="162"/>
      <c r="J162" s="110">
        <v>3</v>
      </c>
      <c r="K162" s="104">
        <v>82</v>
      </c>
    </row>
    <row r="163" spans="2:11" ht="15" thickBot="1" x14ac:dyDescent="0.3">
      <c r="B163" s="157"/>
      <c r="C163" s="158"/>
      <c r="D163" s="158"/>
      <c r="E163" s="158"/>
      <c r="F163" s="159"/>
      <c r="G163" s="154" t="s">
        <v>175</v>
      </c>
      <c r="H163" s="155"/>
      <c r="I163" s="155"/>
      <c r="J163" s="14">
        <v>4</v>
      </c>
      <c r="K163" s="3">
        <v>83</v>
      </c>
    </row>
    <row r="164" spans="2:11" ht="15" thickBot="1" x14ac:dyDescent="0.3">
      <c r="B164" s="154" t="s">
        <v>177</v>
      </c>
      <c r="C164" s="155"/>
      <c r="D164" s="155"/>
      <c r="E164" s="155"/>
      <c r="F164" s="155"/>
      <c r="G164" s="155"/>
      <c r="H164" s="155"/>
      <c r="I164" s="155"/>
      <c r="J164" s="14">
        <v>5</v>
      </c>
      <c r="K164" s="3">
        <v>84</v>
      </c>
    </row>
    <row r="165" spans="2:11" ht="15" thickBot="1" x14ac:dyDescent="0.3">
      <c r="B165" s="157"/>
      <c r="C165" s="158"/>
      <c r="D165" s="158"/>
      <c r="E165" s="158"/>
      <c r="F165" s="159"/>
      <c r="G165" s="154" t="s">
        <v>176</v>
      </c>
      <c r="H165" s="155"/>
      <c r="I165" s="156"/>
      <c r="J165" s="14">
        <v>6</v>
      </c>
      <c r="K165" s="3">
        <v>85</v>
      </c>
    </row>
    <row r="166" spans="2:11" ht="15" thickBot="1" x14ac:dyDescent="0.3">
      <c r="B166" s="154" t="s">
        <v>178</v>
      </c>
      <c r="C166" s="155"/>
      <c r="D166" s="155"/>
      <c r="E166" s="155"/>
      <c r="F166" s="155"/>
      <c r="G166" s="155"/>
      <c r="H166" s="155"/>
      <c r="I166" s="156"/>
      <c r="J166" s="14">
        <v>7</v>
      </c>
      <c r="K166" s="3">
        <v>86</v>
      </c>
    </row>
    <row r="167" spans="2:11" x14ac:dyDescent="0.25">
      <c r="B167" s="1"/>
      <c r="C167" s="1"/>
      <c r="D167" s="1"/>
      <c r="E167" s="1"/>
      <c r="F167" s="1"/>
      <c r="G167" s="1"/>
      <c r="H167" s="1"/>
      <c r="I167" s="1"/>
      <c r="J167" s="6"/>
      <c r="K167" s="3"/>
    </row>
    <row r="168" spans="2:11" ht="15" thickBot="1" x14ac:dyDescent="0.3">
      <c r="B168" s="5" t="s">
        <v>242</v>
      </c>
      <c r="C168" s="1"/>
      <c r="D168" s="1"/>
      <c r="E168" s="1"/>
      <c r="F168" s="1"/>
      <c r="G168" s="1"/>
      <c r="H168" s="1"/>
      <c r="I168" s="1"/>
      <c r="J168" s="1"/>
      <c r="K168" s="3"/>
    </row>
    <row r="169" spans="2:11" ht="15" thickBot="1" x14ac:dyDescent="0.3">
      <c r="B169" s="7" t="s">
        <v>187</v>
      </c>
      <c r="C169" s="8" t="s">
        <v>188</v>
      </c>
      <c r="D169" s="9" t="s">
        <v>189</v>
      </c>
      <c r="E169" s="8" t="s">
        <v>190</v>
      </c>
      <c r="F169" s="9" t="s">
        <v>191</v>
      </c>
      <c r="G169" s="8" t="s">
        <v>192</v>
      </c>
      <c r="H169" s="8" t="s">
        <v>193</v>
      </c>
      <c r="I169" s="10" t="s">
        <v>194</v>
      </c>
      <c r="J169" s="12" t="s">
        <v>195</v>
      </c>
      <c r="K169" s="3"/>
    </row>
    <row r="170" spans="2:11" ht="15" thickBot="1" x14ac:dyDescent="0.3">
      <c r="B170" s="139" t="s">
        <v>196</v>
      </c>
      <c r="C170" s="140"/>
      <c r="D170" s="140"/>
      <c r="E170" s="140"/>
      <c r="F170" s="140"/>
      <c r="G170" s="140"/>
      <c r="H170" s="140"/>
      <c r="I170" s="141"/>
      <c r="J170" s="14">
        <v>0</v>
      </c>
      <c r="K170" s="3"/>
    </row>
    <row r="171" spans="2:11" ht="15" thickBot="1" x14ac:dyDescent="0.3">
      <c r="B171" s="139" t="s">
        <v>243</v>
      </c>
      <c r="C171" s="140"/>
      <c r="D171" s="140"/>
      <c r="E171" s="140"/>
      <c r="F171" s="140"/>
      <c r="G171" s="140"/>
      <c r="H171" s="140"/>
      <c r="I171" s="141"/>
      <c r="J171" s="14">
        <v>1</v>
      </c>
      <c r="K171" s="3"/>
    </row>
    <row r="172" spans="2:11" ht="15" thickBot="1" x14ac:dyDescent="0.3">
      <c r="B172" s="164" t="s">
        <v>179</v>
      </c>
      <c r="C172" s="165"/>
      <c r="D172" s="165"/>
      <c r="E172" s="165"/>
      <c r="F172" s="165"/>
      <c r="G172" s="165"/>
      <c r="H172" s="165"/>
      <c r="I172" s="166"/>
      <c r="J172" s="21">
        <v>2</v>
      </c>
      <c r="K172" s="3">
        <v>87</v>
      </c>
    </row>
    <row r="173" spans="2:11" ht="15" thickBot="1" x14ac:dyDescent="0.3">
      <c r="B173" s="167" t="s">
        <v>180</v>
      </c>
      <c r="C173" s="168"/>
      <c r="D173" s="168"/>
      <c r="E173" s="168"/>
      <c r="F173" s="168"/>
      <c r="G173" s="168"/>
      <c r="H173" s="168"/>
      <c r="I173" s="169"/>
      <c r="J173" s="18">
        <v>3</v>
      </c>
      <c r="K173" s="3">
        <v>88</v>
      </c>
    </row>
    <row r="174" spans="2:11" ht="15" thickBot="1" x14ac:dyDescent="0.3">
      <c r="B174" s="170"/>
      <c r="C174" s="171"/>
      <c r="D174" s="171"/>
      <c r="E174" s="171"/>
      <c r="F174" s="171"/>
      <c r="G174" s="171"/>
      <c r="H174" s="171"/>
      <c r="I174" s="172"/>
      <c r="J174" s="19">
        <v>4</v>
      </c>
      <c r="K174" s="3">
        <v>89</v>
      </c>
    </row>
    <row r="175" spans="2:11" ht="15" thickBot="1" x14ac:dyDescent="0.3">
      <c r="B175" s="167" t="s">
        <v>181</v>
      </c>
      <c r="C175" s="168"/>
      <c r="D175" s="168"/>
      <c r="E175" s="168"/>
      <c r="F175" s="168"/>
      <c r="G175" s="168"/>
      <c r="H175" s="168"/>
      <c r="I175" s="169"/>
      <c r="J175" s="18">
        <v>5</v>
      </c>
      <c r="K175" s="3">
        <v>90</v>
      </c>
    </row>
    <row r="176" spans="2:11" ht="15" thickBot="1" x14ac:dyDescent="0.3">
      <c r="B176" s="170"/>
      <c r="C176" s="171"/>
      <c r="D176" s="171"/>
      <c r="E176" s="171"/>
      <c r="F176" s="171"/>
      <c r="G176" s="171"/>
      <c r="H176" s="171"/>
      <c r="I176" s="172"/>
      <c r="J176" s="19">
        <v>6</v>
      </c>
      <c r="K176" s="3">
        <v>91</v>
      </c>
    </row>
    <row r="177" spans="2:11" ht="15" thickBot="1" x14ac:dyDescent="0.3">
      <c r="B177" s="173" t="s">
        <v>182</v>
      </c>
      <c r="C177" s="174"/>
      <c r="D177" s="174"/>
      <c r="E177" s="174"/>
      <c r="F177" s="174"/>
      <c r="G177" s="174"/>
      <c r="H177" s="174"/>
      <c r="I177" s="175"/>
      <c r="J177" s="18">
        <v>7</v>
      </c>
      <c r="K177" s="3">
        <v>92</v>
      </c>
    </row>
    <row r="178" spans="2:11" x14ac:dyDescent="0.25">
      <c r="B178" s="1"/>
      <c r="C178" s="1"/>
      <c r="D178" s="1"/>
      <c r="E178" s="1"/>
      <c r="F178" s="1"/>
      <c r="G178" s="1"/>
      <c r="H178" s="1"/>
      <c r="I178" s="1"/>
      <c r="J178" s="6"/>
      <c r="K178" s="3"/>
    </row>
    <row r="179" spans="2:11" ht="15" thickBot="1" x14ac:dyDescent="0.3">
      <c r="B179" s="5" t="s">
        <v>244</v>
      </c>
      <c r="C179" s="1"/>
      <c r="D179" s="1"/>
      <c r="E179" s="1"/>
      <c r="F179" s="1"/>
      <c r="G179" s="1"/>
      <c r="H179" s="1"/>
      <c r="I179" s="1"/>
      <c r="J179" s="1"/>
      <c r="K179" s="3"/>
    </row>
    <row r="180" spans="2:11" ht="15" thickBot="1" x14ac:dyDescent="0.3">
      <c r="B180" s="7" t="s">
        <v>187</v>
      </c>
      <c r="C180" s="8" t="s">
        <v>188</v>
      </c>
      <c r="D180" s="9" t="s">
        <v>189</v>
      </c>
      <c r="E180" s="8" t="s">
        <v>190</v>
      </c>
      <c r="F180" s="9" t="s">
        <v>191</v>
      </c>
      <c r="G180" s="8" t="s">
        <v>192</v>
      </c>
      <c r="H180" s="8" t="s">
        <v>193</v>
      </c>
      <c r="I180" s="10" t="s">
        <v>194</v>
      </c>
      <c r="J180" s="12" t="s">
        <v>195</v>
      </c>
      <c r="K180" s="3"/>
    </row>
    <row r="181" spans="2:11" ht="15" thickBot="1" x14ac:dyDescent="0.3">
      <c r="B181" s="139" t="s">
        <v>196</v>
      </c>
      <c r="C181" s="140"/>
      <c r="D181" s="140"/>
      <c r="E181" s="140"/>
      <c r="F181" s="140"/>
      <c r="G181" s="140"/>
      <c r="H181" s="140"/>
      <c r="I181" s="141"/>
      <c r="J181" s="14">
        <v>0</v>
      </c>
      <c r="K181" s="3"/>
    </row>
    <row r="182" spans="2:11" ht="15" thickBot="1" x14ac:dyDescent="0.3">
      <c r="B182" s="139" t="s">
        <v>245</v>
      </c>
      <c r="C182" s="140"/>
      <c r="D182" s="140"/>
      <c r="E182" s="140"/>
      <c r="F182" s="140"/>
      <c r="G182" s="140"/>
      <c r="H182" s="140"/>
      <c r="I182" s="141"/>
      <c r="J182" s="14">
        <v>1</v>
      </c>
      <c r="K182" s="3"/>
    </row>
    <row r="183" spans="2:11" ht="15" thickBot="1" x14ac:dyDescent="0.3">
      <c r="B183" s="167" t="s">
        <v>182</v>
      </c>
      <c r="C183" s="168"/>
      <c r="D183" s="168"/>
      <c r="E183" s="168"/>
      <c r="F183" s="168"/>
      <c r="G183" s="168"/>
      <c r="H183" s="168"/>
      <c r="I183" s="169"/>
      <c r="J183" s="20">
        <v>2</v>
      </c>
      <c r="K183" s="3">
        <v>93</v>
      </c>
    </row>
    <row r="184" spans="2:11" ht="15" thickBot="1" x14ac:dyDescent="0.3">
      <c r="B184" s="170"/>
      <c r="C184" s="171"/>
      <c r="D184" s="171"/>
      <c r="E184" s="171"/>
      <c r="F184" s="171"/>
      <c r="G184" s="171"/>
      <c r="H184" s="171"/>
      <c r="I184" s="172"/>
      <c r="J184" s="20">
        <v>3</v>
      </c>
      <c r="K184" s="104">
        <v>94</v>
      </c>
    </row>
    <row r="185" spans="2:11" ht="15" thickBot="1" x14ac:dyDescent="0.3">
      <c r="B185" s="109"/>
      <c r="C185" s="107" t="s">
        <v>183</v>
      </c>
      <c r="D185" s="154" t="s">
        <v>182</v>
      </c>
      <c r="E185" s="155"/>
      <c r="F185" s="155"/>
      <c r="G185" s="155"/>
      <c r="H185" s="155"/>
      <c r="I185" s="156"/>
      <c r="J185" s="19">
        <v>4</v>
      </c>
      <c r="K185" s="104">
        <v>95</v>
      </c>
    </row>
    <row r="186" spans="2:11" ht="15" thickBot="1" x14ac:dyDescent="0.3">
      <c r="B186" s="157"/>
      <c r="C186" s="158"/>
      <c r="D186" s="158"/>
      <c r="E186" s="158"/>
      <c r="F186" s="158"/>
      <c r="G186" s="158"/>
      <c r="H186" s="158"/>
      <c r="I186" s="159"/>
      <c r="J186" s="14">
        <v>5</v>
      </c>
      <c r="K186" s="3"/>
    </row>
    <row r="187" spans="2:11" ht="15" thickBot="1" x14ac:dyDescent="0.3">
      <c r="B187" s="157"/>
      <c r="C187" s="158"/>
      <c r="D187" s="158"/>
      <c r="E187" s="158"/>
      <c r="F187" s="158"/>
      <c r="G187" s="158"/>
      <c r="H187" s="158"/>
      <c r="I187" s="159"/>
      <c r="J187" s="14">
        <v>6</v>
      </c>
      <c r="K187" s="3"/>
    </row>
    <row r="188" spans="2:11" ht="15" thickBot="1" x14ac:dyDescent="0.3">
      <c r="B188" s="157"/>
      <c r="C188" s="158"/>
      <c r="D188" s="158"/>
      <c r="E188" s="158"/>
      <c r="F188" s="158"/>
      <c r="G188" s="158"/>
      <c r="H188" s="158"/>
      <c r="I188" s="159"/>
      <c r="J188" s="14">
        <v>7</v>
      </c>
      <c r="K188" s="3"/>
    </row>
    <row r="189" spans="2:11" x14ac:dyDescent="0.25">
      <c r="B189" s="2"/>
      <c r="C189" s="2"/>
      <c r="D189" s="2"/>
      <c r="E189" s="2"/>
      <c r="F189" s="2"/>
      <c r="G189" s="2"/>
      <c r="H189" s="2"/>
      <c r="I189" s="2"/>
      <c r="J189" s="6"/>
      <c r="K189" s="3"/>
    </row>
    <row r="190" spans="2:11" x14ac:dyDescent="0.25">
      <c r="B190" s="1" t="s">
        <v>246</v>
      </c>
      <c r="C190" s="1"/>
      <c r="D190" s="1"/>
      <c r="E190" s="1"/>
      <c r="F190" s="1"/>
      <c r="G190" s="1"/>
      <c r="H190" s="1"/>
      <c r="I190" s="1"/>
      <c r="J190" s="1"/>
      <c r="K190" s="3"/>
    </row>
    <row r="191" spans="2:11" ht="15" thickBot="1" x14ac:dyDescent="0.3">
      <c r="B191" s="1"/>
      <c r="C191" s="1"/>
      <c r="D191" s="1"/>
      <c r="E191" s="1"/>
      <c r="F191" s="1"/>
      <c r="G191" s="1"/>
      <c r="H191" s="1"/>
      <c r="I191" s="1"/>
      <c r="J191" s="1"/>
      <c r="K191" s="3"/>
    </row>
    <row r="192" spans="2:11" ht="15" thickBot="1" x14ac:dyDescent="0.3">
      <c r="B192" s="1" t="s">
        <v>247</v>
      </c>
      <c r="C192" s="1"/>
      <c r="D192" s="19" t="s">
        <v>248</v>
      </c>
      <c r="E192" s="20"/>
      <c r="F192" s="18" t="s">
        <v>249</v>
      </c>
      <c r="G192" s="1"/>
      <c r="H192" s="1"/>
      <c r="I192" s="1"/>
      <c r="J192" s="1"/>
      <c r="K192" s="3"/>
    </row>
    <row r="193" spans="2:11" x14ac:dyDescent="0.25">
      <c r="B193" s="1"/>
      <c r="C193" s="1"/>
      <c r="D193" s="1"/>
      <c r="E193" s="1"/>
      <c r="F193" s="1"/>
      <c r="G193" s="1"/>
      <c r="H193" s="1"/>
      <c r="I193" s="1"/>
      <c r="J193" s="1"/>
      <c r="K193" s="3"/>
    </row>
    <row r="194" spans="2:11" x14ac:dyDescent="0.25">
      <c r="B194" s="163" t="s">
        <v>250</v>
      </c>
      <c r="C194" s="163"/>
      <c r="D194" s="163"/>
      <c r="E194" s="163"/>
      <c r="F194" s="1"/>
      <c r="G194" s="1"/>
      <c r="H194" s="1"/>
      <c r="I194" s="1"/>
      <c r="J194" s="1"/>
      <c r="K194" s="3"/>
    </row>
  </sheetData>
  <mergeCells count="122">
    <mergeCell ref="B183:I184"/>
    <mergeCell ref="D185:I185"/>
    <mergeCell ref="D88:I88"/>
    <mergeCell ref="B85:I87"/>
    <mergeCell ref="B108:I110"/>
    <mergeCell ref="D111:I111"/>
    <mergeCell ref="B17:I17"/>
    <mergeCell ref="B20:I20"/>
    <mergeCell ref="B16:I16"/>
    <mergeCell ref="B42:I43"/>
    <mergeCell ref="B18:I18"/>
    <mergeCell ref="B19:I19"/>
    <mergeCell ref="B30:I30"/>
    <mergeCell ref="B31:I32"/>
    <mergeCell ref="B33:I34"/>
    <mergeCell ref="B38:I38"/>
    <mergeCell ref="B39:I39"/>
    <mergeCell ref="B40:I41"/>
    <mergeCell ref="B22:I22"/>
    <mergeCell ref="B23:I23"/>
    <mergeCell ref="B27:I27"/>
    <mergeCell ref="B28:I28"/>
    <mergeCell ref="B29:I29"/>
    <mergeCell ref="B55:I56"/>
    <mergeCell ref="B12:C12"/>
    <mergeCell ref="B5:I5"/>
    <mergeCell ref="B6:I6"/>
    <mergeCell ref="B7:I7"/>
    <mergeCell ref="B8:I8"/>
    <mergeCell ref="B9:I9"/>
    <mergeCell ref="B10:I10"/>
    <mergeCell ref="E12:I12"/>
    <mergeCell ref="B21:I21"/>
    <mergeCell ref="B60:I60"/>
    <mergeCell ref="B61:I61"/>
    <mergeCell ref="B62:I63"/>
    <mergeCell ref="B64:I66"/>
    <mergeCell ref="B67:C67"/>
    <mergeCell ref="D67:F67"/>
    <mergeCell ref="G67:I67"/>
    <mergeCell ref="B44:I45"/>
    <mergeCell ref="B49:I49"/>
    <mergeCell ref="B50:I50"/>
    <mergeCell ref="B51:I52"/>
    <mergeCell ref="B53:I54"/>
    <mergeCell ref="D139:I139"/>
    <mergeCell ref="B96:F96"/>
    <mergeCell ref="G96:I96"/>
    <mergeCell ref="B97:I97"/>
    <mergeCell ref="B71:I71"/>
    <mergeCell ref="B72:I72"/>
    <mergeCell ref="B73:I73"/>
    <mergeCell ref="B74:I74"/>
    <mergeCell ref="B75:I75"/>
    <mergeCell ref="B76:I77"/>
    <mergeCell ref="B89:F89"/>
    <mergeCell ref="G89:I89"/>
    <mergeCell ref="B93:I93"/>
    <mergeCell ref="B94:I94"/>
    <mergeCell ref="B95:I95"/>
    <mergeCell ref="B78:I78"/>
    <mergeCell ref="B82:I82"/>
    <mergeCell ref="B83:I83"/>
    <mergeCell ref="B84:I84"/>
    <mergeCell ref="B98:I98"/>
    <mergeCell ref="B99:I100"/>
    <mergeCell ref="B104:I104"/>
    <mergeCell ref="B120:I120"/>
    <mergeCell ref="B121:I121"/>
    <mergeCell ref="B122:I122"/>
    <mergeCell ref="B126:I126"/>
    <mergeCell ref="B127:I127"/>
    <mergeCell ref="B128:I128"/>
    <mergeCell ref="B115:I115"/>
    <mergeCell ref="B116:I116"/>
    <mergeCell ref="B117:F117"/>
    <mergeCell ref="G117:I117"/>
    <mergeCell ref="B118:I118"/>
    <mergeCell ref="B119:F119"/>
    <mergeCell ref="G119:I119"/>
    <mergeCell ref="B186:I186"/>
    <mergeCell ref="B105:I105"/>
    <mergeCell ref="B106:I107"/>
    <mergeCell ref="B194:E194"/>
    <mergeCell ref="B1:D1"/>
    <mergeCell ref="E1:J1"/>
    <mergeCell ref="B181:I181"/>
    <mergeCell ref="B182:I182"/>
    <mergeCell ref="B170:I170"/>
    <mergeCell ref="B171:I171"/>
    <mergeCell ref="B172:I172"/>
    <mergeCell ref="B173:I174"/>
    <mergeCell ref="B175:I176"/>
    <mergeCell ref="B177:I177"/>
    <mergeCell ref="B163:F163"/>
    <mergeCell ref="G163:I163"/>
    <mergeCell ref="B187:I187"/>
    <mergeCell ref="B188:I188"/>
    <mergeCell ref="B140:F140"/>
    <mergeCell ref="B129:I130"/>
    <mergeCell ref="B137:I137"/>
    <mergeCell ref="B138:I138"/>
    <mergeCell ref="B150:I151"/>
    <mergeCell ref="B131:I133"/>
    <mergeCell ref="B154:I155"/>
    <mergeCell ref="B159:I159"/>
    <mergeCell ref="B160:I160"/>
    <mergeCell ref="G140:I140"/>
    <mergeCell ref="B141:I141"/>
    <mergeCell ref="G165:I165"/>
    <mergeCell ref="B166:I166"/>
    <mergeCell ref="B164:I164"/>
    <mergeCell ref="B165:F165"/>
    <mergeCell ref="B142:F142"/>
    <mergeCell ref="G142:I142"/>
    <mergeCell ref="B152:I153"/>
    <mergeCell ref="B161:I161"/>
    <mergeCell ref="D162:I162"/>
    <mergeCell ref="B143:I143"/>
    <mergeCell ref="B144:I144"/>
    <mergeCell ref="B148:I148"/>
    <mergeCell ref="B149:I149"/>
  </mergeCells>
  <phoneticPr fontId="25" type="noConversion"/>
  <pageMargins left="0.7" right="0.7" top="0.75" bottom="0.75" header="0.3" footer="0.3"/>
  <pageSetup orientation="portrait" horizontalDpi="4294967292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58"/>
  <sheetViews>
    <sheetView workbookViewId="0">
      <selection activeCell="M27" sqref="M27"/>
    </sheetView>
  </sheetViews>
  <sheetFormatPr defaultRowHeight="14.4" x14ac:dyDescent="0.25"/>
  <sheetData>
    <row r="2" spans="1:24" ht="14.4" customHeight="1" x14ac:dyDescent="0.25">
      <c r="B2" s="185" t="s">
        <v>276</v>
      </c>
      <c r="C2" s="185"/>
      <c r="D2" s="185"/>
      <c r="E2" s="185"/>
      <c r="F2" s="185"/>
      <c r="G2" s="185"/>
      <c r="H2" s="185"/>
      <c r="I2" s="185"/>
      <c r="J2" s="185"/>
    </row>
    <row r="3" spans="1:24" ht="15" thickBot="1" x14ac:dyDescent="0.3"/>
    <row r="4" spans="1:24" s="1" customFormat="1" ht="15" thickBot="1" x14ac:dyDescent="0.3">
      <c r="A4" s="5" t="s">
        <v>186</v>
      </c>
      <c r="B4" s="7" t="s">
        <v>187</v>
      </c>
      <c r="C4" s="8" t="s">
        <v>188</v>
      </c>
      <c r="D4" s="9" t="s">
        <v>189</v>
      </c>
      <c r="E4" s="8" t="s">
        <v>190</v>
      </c>
      <c r="F4" s="9" t="s">
        <v>191</v>
      </c>
      <c r="G4" s="8" t="s">
        <v>192</v>
      </c>
      <c r="H4" s="8" t="s">
        <v>193</v>
      </c>
      <c r="I4" s="10" t="s">
        <v>194</v>
      </c>
      <c r="J4" s="12" t="s">
        <v>195</v>
      </c>
      <c r="K4" s="3"/>
    </row>
    <row r="5" spans="1:24" s="1" customFormat="1" ht="15" thickBot="1" x14ac:dyDescent="0.3">
      <c r="B5" s="139" t="s">
        <v>267</v>
      </c>
      <c r="C5" s="140"/>
      <c r="D5" s="140"/>
      <c r="E5" s="140"/>
      <c r="F5" s="140"/>
      <c r="G5" s="140"/>
      <c r="H5" s="140"/>
      <c r="I5" s="141"/>
      <c r="J5" s="14">
        <v>0</v>
      </c>
      <c r="K5" s="3"/>
    </row>
    <row r="6" spans="1:24" s="1" customFormat="1" ht="15" thickBot="1" x14ac:dyDescent="0.3">
      <c r="B6" s="139" t="s">
        <v>197</v>
      </c>
      <c r="C6" s="140"/>
      <c r="D6" s="140"/>
      <c r="E6" s="140"/>
      <c r="F6" s="140"/>
      <c r="G6" s="140"/>
      <c r="H6" s="140"/>
      <c r="I6" s="141"/>
      <c r="J6" s="14">
        <v>1</v>
      </c>
      <c r="K6" s="3"/>
    </row>
    <row r="7" spans="1:24" s="1" customFormat="1" ht="15" thickBot="1" x14ac:dyDescent="0.3">
      <c r="B7" s="139" t="s">
        <v>198</v>
      </c>
      <c r="C7" s="140"/>
      <c r="D7" s="140"/>
      <c r="E7" s="140"/>
      <c r="F7" s="140"/>
      <c r="G7" s="140"/>
      <c r="H7" s="140"/>
      <c r="I7" s="141"/>
      <c r="J7" s="14">
        <v>2</v>
      </c>
      <c r="K7" s="3"/>
    </row>
    <row r="8" spans="1:24" s="1" customFormat="1" ht="15" thickBot="1" x14ac:dyDescent="0.3">
      <c r="B8" s="139" t="s">
        <v>199</v>
      </c>
      <c r="C8" s="140"/>
      <c r="D8" s="140"/>
      <c r="E8" s="140"/>
      <c r="F8" s="140"/>
      <c r="G8" s="140"/>
      <c r="H8" s="140"/>
      <c r="I8" s="141"/>
      <c r="J8" s="14">
        <v>3</v>
      </c>
      <c r="K8" s="3"/>
    </row>
    <row r="9" spans="1:24" s="1" customFormat="1" ht="15" thickBot="1" x14ac:dyDescent="0.3">
      <c r="B9" s="139" t="s">
        <v>268</v>
      </c>
      <c r="C9" s="140"/>
      <c r="D9" s="140"/>
      <c r="E9" s="140"/>
      <c r="F9" s="140"/>
      <c r="G9" s="140"/>
      <c r="H9" s="140"/>
      <c r="I9" s="141"/>
      <c r="J9" s="14">
        <v>4</v>
      </c>
      <c r="K9" s="3"/>
    </row>
    <row r="10" spans="1:24" s="1" customFormat="1" ht="15" thickBot="1" x14ac:dyDescent="0.3">
      <c r="B10" s="139" t="s">
        <v>269</v>
      </c>
      <c r="C10" s="140"/>
      <c r="D10" s="140"/>
      <c r="E10" s="140"/>
      <c r="F10" s="140"/>
      <c r="G10" s="140"/>
      <c r="H10" s="140"/>
      <c r="I10" s="141"/>
      <c r="J10" s="14">
        <v>5</v>
      </c>
      <c r="K10" s="3"/>
    </row>
    <row r="11" spans="1:24" s="1" customFormat="1" ht="15" thickBot="1" x14ac:dyDescent="0.3">
      <c r="B11" s="189" t="s">
        <v>284</v>
      </c>
      <c r="C11" s="190"/>
      <c r="D11" s="190"/>
      <c r="E11" s="190"/>
      <c r="F11" s="190"/>
      <c r="G11" s="190"/>
      <c r="H11" s="190"/>
      <c r="I11" s="191"/>
      <c r="J11" s="14">
        <v>6</v>
      </c>
      <c r="K11" s="3"/>
    </row>
    <row r="12" spans="1:24" s="1" customFormat="1" ht="15" thickBot="1" x14ac:dyDescent="0.3">
      <c r="B12" s="189" t="s">
        <v>283</v>
      </c>
      <c r="C12" s="190"/>
      <c r="D12" s="190"/>
      <c r="E12" s="190"/>
      <c r="F12" s="190"/>
      <c r="G12" s="190"/>
      <c r="H12" s="190"/>
      <c r="I12" s="191"/>
      <c r="J12" s="14">
        <v>7</v>
      </c>
      <c r="K12" s="3"/>
    </row>
    <row r="13" spans="1:24" ht="15" thickBot="1" x14ac:dyDescent="0.3"/>
    <row r="14" spans="1:24" ht="15" thickBot="1" x14ac:dyDescent="0.3">
      <c r="A14" s="5" t="s">
        <v>202</v>
      </c>
      <c r="B14" s="7" t="s">
        <v>187</v>
      </c>
      <c r="C14" s="8" t="s">
        <v>188</v>
      </c>
      <c r="D14" s="9" t="s">
        <v>189</v>
      </c>
      <c r="E14" s="8" t="s">
        <v>190</v>
      </c>
      <c r="F14" s="9" t="s">
        <v>191</v>
      </c>
      <c r="G14" s="8" t="s">
        <v>192</v>
      </c>
      <c r="H14" s="8" t="s">
        <v>193</v>
      </c>
      <c r="I14" s="10" t="s">
        <v>194</v>
      </c>
      <c r="J14" s="12" t="s">
        <v>195</v>
      </c>
    </row>
    <row r="15" spans="1:24" ht="15" thickBot="1" x14ac:dyDescent="0.3">
      <c r="B15" s="139" t="s">
        <v>267</v>
      </c>
      <c r="C15" s="140"/>
      <c r="D15" s="140"/>
      <c r="E15" s="140"/>
      <c r="F15" s="140"/>
      <c r="G15" s="140"/>
      <c r="H15" s="140"/>
      <c r="I15" s="141"/>
      <c r="J15" s="14">
        <v>0</v>
      </c>
      <c r="O15" s="1"/>
      <c r="P15" s="1"/>
      <c r="Q15" s="1"/>
      <c r="R15" s="1"/>
      <c r="S15" s="1"/>
      <c r="T15" s="1"/>
      <c r="U15" s="1"/>
      <c r="V15" s="1"/>
      <c r="W15" s="1"/>
      <c r="X15" s="1"/>
    </row>
    <row r="16" spans="1:24" ht="15" thickBot="1" x14ac:dyDescent="0.3">
      <c r="B16" s="139" t="s">
        <v>203</v>
      </c>
      <c r="C16" s="140"/>
      <c r="D16" s="140"/>
      <c r="E16" s="140"/>
      <c r="F16" s="140"/>
      <c r="G16" s="140"/>
      <c r="H16" s="140"/>
      <c r="I16" s="141"/>
      <c r="J16" s="14">
        <v>1</v>
      </c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pans="1:24" ht="15" thickBot="1" x14ac:dyDescent="0.3">
      <c r="B17" s="186" t="s">
        <v>281</v>
      </c>
      <c r="C17" s="187"/>
      <c r="D17" s="187"/>
      <c r="E17" s="187"/>
      <c r="F17" s="187"/>
      <c r="G17" s="187"/>
      <c r="H17" s="187"/>
      <c r="I17" s="188"/>
      <c r="J17" s="14">
        <v>2</v>
      </c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1:24" ht="15" thickBot="1" x14ac:dyDescent="0.3">
      <c r="B18" s="186" t="s">
        <v>282</v>
      </c>
      <c r="C18" s="187"/>
      <c r="D18" s="187"/>
      <c r="E18" s="187"/>
      <c r="F18" s="187"/>
      <c r="G18" s="187"/>
      <c r="H18" s="187"/>
      <c r="I18" s="188"/>
      <c r="J18" s="14">
        <v>3</v>
      </c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1:24" ht="15" thickBot="1" x14ac:dyDescent="0.3">
      <c r="B19" s="186" t="s">
        <v>298</v>
      </c>
      <c r="C19" s="187"/>
      <c r="D19" s="187"/>
      <c r="E19" s="187"/>
      <c r="F19" s="187"/>
      <c r="G19" s="187"/>
      <c r="H19" s="187"/>
      <c r="I19" s="188"/>
      <c r="J19" s="14">
        <v>4</v>
      </c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1:24" ht="15" thickBot="1" x14ac:dyDescent="0.3">
      <c r="B20" s="189" t="s">
        <v>285</v>
      </c>
      <c r="C20" s="190"/>
      <c r="D20" s="190"/>
      <c r="E20" s="190"/>
      <c r="F20" s="190"/>
      <c r="G20" s="190"/>
      <c r="H20" s="190"/>
      <c r="I20" s="191"/>
      <c r="J20" s="14">
        <v>5</v>
      </c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1:24" ht="15" thickBot="1" x14ac:dyDescent="0.3">
      <c r="B21" s="189" t="s">
        <v>286</v>
      </c>
      <c r="C21" s="190"/>
      <c r="D21" s="190"/>
      <c r="E21" s="190"/>
      <c r="F21" s="190"/>
      <c r="G21" s="190"/>
      <c r="H21" s="190"/>
      <c r="I21" s="191"/>
      <c r="J21" s="14">
        <v>6</v>
      </c>
      <c r="O21" s="1"/>
      <c r="P21" s="1"/>
      <c r="Q21" s="1"/>
      <c r="R21" s="1"/>
      <c r="S21" s="1"/>
      <c r="T21" s="1"/>
      <c r="U21" s="1"/>
      <c r="V21" s="1"/>
      <c r="W21" s="1"/>
      <c r="X21" s="1"/>
    </row>
    <row r="22" spans="1:24" ht="15" thickBot="1" x14ac:dyDescent="0.3">
      <c r="B22" s="186" t="s">
        <v>292</v>
      </c>
      <c r="C22" s="187"/>
      <c r="D22" s="187"/>
      <c r="E22" s="187"/>
      <c r="F22" s="187"/>
      <c r="G22" s="187"/>
      <c r="H22" s="187"/>
      <c r="I22" s="188"/>
      <c r="J22" s="14">
        <v>7</v>
      </c>
      <c r="O22" s="1"/>
      <c r="P22" s="1"/>
      <c r="Q22" s="1"/>
      <c r="R22" s="1"/>
      <c r="S22" s="1"/>
      <c r="T22" s="1"/>
      <c r="U22" s="1"/>
      <c r="V22" s="1"/>
      <c r="W22" s="1"/>
      <c r="X22" s="1"/>
    </row>
    <row r="23" spans="1:24" ht="15" thickBot="1" x14ac:dyDescent="0.3">
      <c r="O23" s="1"/>
      <c r="P23" s="1"/>
      <c r="Q23" s="1"/>
      <c r="R23" s="1"/>
      <c r="S23" s="1"/>
      <c r="T23" s="1"/>
      <c r="U23" s="1"/>
      <c r="V23" s="1"/>
      <c r="W23" s="1"/>
      <c r="X23" s="1"/>
    </row>
    <row r="24" spans="1:24" ht="15" thickBot="1" x14ac:dyDescent="0.3">
      <c r="A24" s="5" t="s">
        <v>204</v>
      </c>
      <c r="B24" s="7" t="s">
        <v>187</v>
      </c>
      <c r="C24" s="8" t="s">
        <v>188</v>
      </c>
      <c r="D24" s="9" t="s">
        <v>189</v>
      </c>
      <c r="E24" s="8" t="s">
        <v>190</v>
      </c>
      <c r="F24" s="9" t="s">
        <v>191</v>
      </c>
      <c r="G24" s="8" t="s">
        <v>192</v>
      </c>
      <c r="H24" s="8" t="s">
        <v>193</v>
      </c>
      <c r="I24" s="10" t="s">
        <v>194</v>
      </c>
      <c r="J24" s="12" t="s">
        <v>195</v>
      </c>
      <c r="O24" s="1"/>
      <c r="P24" s="1"/>
      <c r="Q24" s="1"/>
      <c r="R24" s="1"/>
      <c r="S24" s="1"/>
      <c r="T24" s="1"/>
      <c r="U24" s="1"/>
      <c r="V24" s="1"/>
      <c r="W24" s="1"/>
      <c r="X24" s="1"/>
    </row>
    <row r="25" spans="1:24" ht="15" thickBot="1" x14ac:dyDescent="0.3">
      <c r="B25" s="139" t="s">
        <v>267</v>
      </c>
      <c r="C25" s="140"/>
      <c r="D25" s="140"/>
      <c r="E25" s="140"/>
      <c r="F25" s="140"/>
      <c r="G25" s="140"/>
      <c r="H25" s="140"/>
      <c r="I25" s="141"/>
      <c r="J25" s="14">
        <v>0</v>
      </c>
      <c r="M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spans="1:24" ht="15" thickBot="1" x14ac:dyDescent="0.3">
      <c r="B26" s="139" t="s">
        <v>205</v>
      </c>
      <c r="C26" s="140"/>
      <c r="D26" s="140"/>
      <c r="E26" s="140"/>
      <c r="F26" s="140"/>
      <c r="G26" s="140"/>
      <c r="H26" s="140"/>
      <c r="I26" s="141"/>
      <c r="J26" s="14">
        <v>1</v>
      </c>
      <c r="M26" s="1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 spans="1:24" ht="15" thickBot="1" x14ac:dyDescent="0.3">
      <c r="B27" s="186" t="s">
        <v>291</v>
      </c>
      <c r="C27" s="187"/>
      <c r="D27" s="187"/>
      <c r="E27" s="187"/>
      <c r="F27" s="187"/>
      <c r="G27" s="187"/>
      <c r="H27" s="187"/>
      <c r="I27" s="188"/>
      <c r="J27" s="14">
        <v>2</v>
      </c>
      <c r="M27" s="1"/>
    </row>
    <row r="28" spans="1:24" ht="15" thickBot="1" x14ac:dyDescent="0.3">
      <c r="B28" s="186" t="s">
        <v>299</v>
      </c>
      <c r="C28" s="187"/>
      <c r="D28" s="187"/>
      <c r="E28" s="187"/>
      <c r="F28" s="187"/>
      <c r="G28" s="187"/>
      <c r="H28" s="187"/>
      <c r="I28" s="188"/>
      <c r="J28" s="14">
        <v>3</v>
      </c>
      <c r="M28" s="1"/>
    </row>
    <row r="29" spans="1:24" ht="15" thickBot="1" x14ac:dyDescent="0.3">
      <c r="B29" s="189" t="s">
        <v>287</v>
      </c>
      <c r="C29" s="190"/>
      <c r="D29" s="190"/>
      <c r="E29" s="190"/>
      <c r="F29" s="190"/>
      <c r="G29" s="190"/>
      <c r="H29" s="190"/>
      <c r="I29" s="191"/>
      <c r="J29" s="14">
        <v>4</v>
      </c>
      <c r="M29" s="1"/>
    </row>
    <row r="30" spans="1:24" ht="15" thickBot="1" x14ac:dyDescent="0.3">
      <c r="B30" s="189" t="s">
        <v>288</v>
      </c>
      <c r="C30" s="190"/>
      <c r="D30" s="190"/>
      <c r="E30" s="190"/>
      <c r="F30" s="190"/>
      <c r="G30" s="190"/>
      <c r="H30" s="190"/>
      <c r="I30" s="191"/>
      <c r="J30" s="14">
        <v>5</v>
      </c>
      <c r="M30" s="1"/>
    </row>
    <row r="31" spans="1:24" ht="15" thickBot="1" x14ac:dyDescent="0.3">
      <c r="B31" s="186" t="s">
        <v>289</v>
      </c>
      <c r="C31" s="187"/>
      <c r="D31" s="187"/>
      <c r="E31" s="187"/>
      <c r="F31" s="187"/>
      <c r="G31" s="187"/>
      <c r="H31" s="187"/>
      <c r="I31" s="188"/>
      <c r="J31" s="14">
        <v>6</v>
      </c>
      <c r="M31" s="1"/>
    </row>
    <row r="32" spans="1:24" ht="15" thickBot="1" x14ac:dyDescent="0.3">
      <c r="B32" s="186" t="s">
        <v>290</v>
      </c>
      <c r="C32" s="187"/>
      <c r="D32" s="187"/>
      <c r="E32" s="187"/>
      <c r="F32" s="187"/>
      <c r="G32" s="187"/>
      <c r="H32" s="187"/>
      <c r="I32" s="188"/>
      <c r="J32" s="14">
        <v>7</v>
      </c>
      <c r="M32" s="1"/>
    </row>
    <row r="33" spans="1:13" ht="15" thickBot="1" x14ac:dyDescent="0.3">
      <c r="M33" s="1"/>
    </row>
    <row r="34" spans="1:13" ht="15" thickBot="1" x14ac:dyDescent="0.3">
      <c r="A34" s="5" t="s">
        <v>206</v>
      </c>
      <c r="B34" s="7" t="s">
        <v>187</v>
      </c>
      <c r="C34" s="8" t="s">
        <v>188</v>
      </c>
      <c r="D34" s="9" t="s">
        <v>189</v>
      </c>
      <c r="E34" s="8" t="s">
        <v>190</v>
      </c>
      <c r="F34" s="9" t="s">
        <v>191</v>
      </c>
      <c r="G34" s="8" t="s">
        <v>192</v>
      </c>
      <c r="H34" s="8" t="s">
        <v>193</v>
      </c>
      <c r="I34" s="10" t="s">
        <v>194</v>
      </c>
      <c r="J34" s="12" t="s">
        <v>195</v>
      </c>
      <c r="M34" s="1"/>
    </row>
    <row r="35" spans="1:13" ht="15" thickBot="1" x14ac:dyDescent="0.3">
      <c r="B35" s="139" t="s">
        <v>267</v>
      </c>
      <c r="C35" s="140"/>
      <c r="D35" s="140"/>
      <c r="E35" s="140"/>
      <c r="F35" s="140"/>
      <c r="G35" s="140"/>
      <c r="H35" s="140"/>
      <c r="I35" s="141"/>
      <c r="J35" s="14">
        <v>0</v>
      </c>
      <c r="M35" s="1"/>
    </row>
    <row r="36" spans="1:13" ht="15" thickBot="1" x14ac:dyDescent="0.3">
      <c r="B36" s="139" t="s">
        <v>207</v>
      </c>
      <c r="C36" s="140"/>
      <c r="D36" s="140"/>
      <c r="E36" s="140"/>
      <c r="F36" s="140"/>
      <c r="G36" s="140"/>
      <c r="H36" s="140"/>
      <c r="I36" s="141"/>
      <c r="J36" s="14">
        <v>1</v>
      </c>
      <c r="M36" s="1"/>
    </row>
    <row r="37" spans="1:13" ht="15" thickBot="1" x14ac:dyDescent="0.3">
      <c r="B37" s="186" t="s">
        <v>300</v>
      </c>
      <c r="C37" s="187"/>
      <c r="D37" s="187"/>
      <c r="E37" s="187"/>
      <c r="F37" s="187"/>
      <c r="G37" s="187"/>
      <c r="H37" s="187"/>
      <c r="I37" s="188"/>
      <c r="J37" s="14">
        <v>2</v>
      </c>
      <c r="M37" s="1"/>
    </row>
    <row r="38" spans="1:13" ht="15" thickBot="1" x14ac:dyDescent="0.3">
      <c r="B38" s="189" t="s">
        <v>295</v>
      </c>
      <c r="C38" s="190"/>
      <c r="D38" s="190"/>
      <c r="E38" s="190"/>
      <c r="F38" s="190"/>
      <c r="G38" s="190"/>
      <c r="H38" s="190"/>
      <c r="I38" s="191"/>
      <c r="J38" s="14">
        <v>3</v>
      </c>
      <c r="M38" s="1"/>
    </row>
    <row r="39" spans="1:13" ht="15" thickBot="1" x14ac:dyDescent="0.3">
      <c r="B39" s="189" t="s">
        <v>294</v>
      </c>
      <c r="C39" s="190"/>
      <c r="D39" s="190"/>
      <c r="E39" s="190"/>
      <c r="F39" s="190"/>
      <c r="G39" s="190"/>
      <c r="H39" s="190"/>
      <c r="I39" s="191"/>
      <c r="J39" s="14">
        <v>4</v>
      </c>
      <c r="M39" s="1"/>
    </row>
    <row r="40" spans="1:13" ht="15" thickBot="1" x14ac:dyDescent="0.3">
      <c r="B40" s="186" t="s">
        <v>293</v>
      </c>
      <c r="C40" s="187"/>
      <c r="D40" s="187"/>
      <c r="E40" s="187"/>
      <c r="F40" s="187"/>
      <c r="G40" s="187"/>
      <c r="H40" s="187"/>
      <c r="I40" s="188"/>
      <c r="J40" s="14">
        <v>5</v>
      </c>
      <c r="M40" s="1"/>
    </row>
    <row r="41" spans="1:13" ht="15" thickBot="1" x14ac:dyDescent="0.3">
      <c r="B41" s="186" t="s">
        <v>296</v>
      </c>
      <c r="C41" s="187"/>
      <c r="D41" s="187"/>
      <c r="E41" s="187"/>
      <c r="F41" s="187"/>
      <c r="G41" s="187"/>
      <c r="H41" s="187"/>
      <c r="I41" s="188"/>
      <c r="J41" s="14">
        <v>6</v>
      </c>
      <c r="M41" s="1"/>
    </row>
    <row r="42" spans="1:13" ht="15" thickBot="1" x14ac:dyDescent="0.3">
      <c r="B42" s="186" t="s">
        <v>301</v>
      </c>
      <c r="C42" s="187"/>
      <c r="D42" s="187"/>
      <c r="E42" s="187"/>
      <c r="F42" s="187"/>
      <c r="G42" s="187"/>
      <c r="H42" s="187"/>
      <c r="I42" s="188"/>
      <c r="J42" s="14">
        <v>7</v>
      </c>
      <c r="M42" s="1"/>
    </row>
    <row r="43" spans="1:13" ht="15" thickBot="1" x14ac:dyDescent="0.3"/>
    <row r="44" spans="1:13" ht="15" thickBot="1" x14ac:dyDescent="0.3">
      <c r="A44" s="5" t="s">
        <v>208</v>
      </c>
      <c r="B44" s="7" t="s">
        <v>187</v>
      </c>
      <c r="C44" s="8" t="s">
        <v>188</v>
      </c>
      <c r="D44" s="9" t="s">
        <v>189</v>
      </c>
      <c r="E44" s="8" t="s">
        <v>190</v>
      </c>
      <c r="F44" s="9" t="s">
        <v>191</v>
      </c>
      <c r="G44" s="8" t="s">
        <v>192</v>
      </c>
      <c r="H44" s="8" t="s">
        <v>193</v>
      </c>
      <c r="I44" s="10" t="s">
        <v>194</v>
      </c>
      <c r="J44" s="12" t="s">
        <v>195</v>
      </c>
    </row>
    <row r="45" spans="1:13" ht="15" thickBot="1" x14ac:dyDescent="0.3">
      <c r="B45" s="139" t="s">
        <v>267</v>
      </c>
      <c r="C45" s="140"/>
      <c r="D45" s="140"/>
      <c r="E45" s="140"/>
      <c r="F45" s="140"/>
      <c r="G45" s="140"/>
      <c r="H45" s="140"/>
      <c r="I45" s="141"/>
      <c r="J45" s="14">
        <v>0</v>
      </c>
    </row>
    <row r="46" spans="1:13" ht="15" thickBot="1" x14ac:dyDescent="0.3">
      <c r="B46" s="139" t="s">
        <v>209</v>
      </c>
      <c r="C46" s="140"/>
      <c r="D46" s="140"/>
      <c r="E46" s="140"/>
      <c r="F46" s="140"/>
      <c r="G46" s="140"/>
      <c r="H46" s="140"/>
      <c r="I46" s="141"/>
      <c r="J46" s="14">
        <v>1</v>
      </c>
      <c r="L46" s="1"/>
    </row>
    <row r="47" spans="1:13" ht="15" thickBot="1" x14ac:dyDescent="0.3">
      <c r="B47" s="186" t="s">
        <v>270</v>
      </c>
      <c r="C47" s="187"/>
      <c r="D47" s="187"/>
      <c r="E47" s="187"/>
      <c r="F47" s="187"/>
      <c r="G47" s="187"/>
      <c r="H47" s="187"/>
      <c r="I47" s="188"/>
      <c r="J47" s="14">
        <v>2</v>
      </c>
      <c r="L47" s="1"/>
    </row>
    <row r="48" spans="1:13" ht="15" thickBot="1" x14ac:dyDescent="0.3">
      <c r="B48" s="186" t="s">
        <v>271</v>
      </c>
      <c r="C48" s="187"/>
      <c r="D48" s="187"/>
      <c r="E48" s="187"/>
      <c r="F48" s="187"/>
      <c r="G48" s="187"/>
      <c r="H48" s="187"/>
      <c r="I48" s="188"/>
      <c r="J48" s="14">
        <v>3</v>
      </c>
      <c r="L48" s="1"/>
    </row>
    <row r="49" spans="1:12" ht="15" thickBot="1" x14ac:dyDescent="0.3">
      <c r="B49" s="186" t="s">
        <v>272</v>
      </c>
      <c r="C49" s="187"/>
      <c r="D49" s="187"/>
      <c r="E49" s="187"/>
      <c r="F49" s="187"/>
      <c r="G49" s="187"/>
      <c r="H49" s="187"/>
      <c r="I49" s="188"/>
      <c r="J49" s="14">
        <v>4</v>
      </c>
      <c r="L49" s="1"/>
    </row>
    <row r="50" spans="1:12" ht="15" thickBot="1" x14ac:dyDescent="0.3">
      <c r="B50" s="186" t="s">
        <v>273</v>
      </c>
      <c r="C50" s="187"/>
      <c r="D50" s="187"/>
      <c r="E50" s="187"/>
      <c r="F50" s="187"/>
      <c r="G50" s="187"/>
      <c r="H50" s="187"/>
      <c r="I50" s="188"/>
      <c r="J50" s="14">
        <v>5</v>
      </c>
      <c r="L50" s="1"/>
    </row>
    <row r="51" spans="1:12" ht="15" thickBot="1" x14ac:dyDescent="0.3">
      <c r="B51" s="186" t="s">
        <v>274</v>
      </c>
      <c r="C51" s="187"/>
      <c r="D51" s="187"/>
      <c r="E51" s="187"/>
      <c r="F51" s="187"/>
      <c r="G51" s="187"/>
      <c r="H51" s="187"/>
      <c r="I51" s="188"/>
      <c r="J51" s="14">
        <v>6</v>
      </c>
      <c r="L51" s="1"/>
    </row>
    <row r="52" spans="1:12" ht="15" thickBot="1" x14ac:dyDescent="0.3">
      <c r="B52" s="186" t="s">
        <v>275</v>
      </c>
      <c r="C52" s="187"/>
      <c r="D52" s="187"/>
      <c r="E52" s="187"/>
      <c r="F52" s="187"/>
      <c r="G52" s="187"/>
      <c r="H52" s="187"/>
      <c r="I52" s="188"/>
      <c r="J52" s="14">
        <v>7</v>
      </c>
      <c r="L52" s="1"/>
    </row>
    <row r="53" spans="1:12" x14ac:dyDescent="0.25">
      <c r="L53" s="1"/>
    </row>
    <row r="54" spans="1:12" x14ac:dyDescent="0.25">
      <c r="A54" t="s">
        <v>277</v>
      </c>
      <c r="L54" s="1"/>
    </row>
    <row r="55" spans="1:12" x14ac:dyDescent="0.25">
      <c r="A55" s="87" t="s">
        <v>278</v>
      </c>
      <c r="B55" s="1"/>
      <c r="L55" s="1"/>
    </row>
    <row r="56" spans="1:12" x14ac:dyDescent="0.25">
      <c r="A56" s="87" t="s">
        <v>279</v>
      </c>
      <c r="B56" s="1"/>
    </row>
    <row r="57" spans="1:12" x14ac:dyDescent="0.25">
      <c r="A57" s="87" t="s">
        <v>297</v>
      </c>
    </row>
    <row r="58" spans="1:12" x14ac:dyDescent="0.25">
      <c r="A58" s="87" t="s">
        <v>280</v>
      </c>
    </row>
  </sheetData>
  <mergeCells count="41">
    <mergeCell ref="B49:I49"/>
    <mergeCell ref="B50:I50"/>
    <mergeCell ref="B51:I51"/>
    <mergeCell ref="B52:I52"/>
    <mergeCell ref="B42:I42"/>
    <mergeCell ref="B45:I45"/>
    <mergeCell ref="B46:I46"/>
    <mergeCell ref="B47:I47"/>
    <mergeCell ref="B48:I48"/>
    <mergeCell ref="B37:I37"/>
    <mergeCell ref="B38:I38"/>
    <mergeCell ref="B39:I39"/>
    <mergeCell ref="B40:I40"/>
    <mergeCell ref="B41:I41"/>
    <mergeCell ref="B30:I30"/>
    <mergeCell ref="B31:I31"/>
    <mergeCell ref="B32:I32"/>
    <mergeCell ref="B35:I35"/>
    <mergeCell ref="B36:I36"/>
    <mergeCell ref="B25:I25"/>
    <mergeCell ref="B26:I26"/>
    <mergeCell ref="B27:I27"/>
    <mergeCell ref="B28:I28"/>
    <mergeCell ref="B29:I29"/>
    <mergeCell ref="B20:I20"/>
    <mergeCell ref="B21:I21"/>
    <mergeCell ref="B22:I22"/>
    <mergeCell ref="B19:I19"/>
    <mergeCell ref="B18:I18"/>
    <mergeCell ref="B2:J2"/>
    <mergeCell ref="B17:I17"/>
    <mergeCell ref="B15:I15"/>
    <mergeCell ref="B16:I16"/>
    <mergeCell ref="B5:I5"/>
    <mergeCell ref="B6:I6"/>
    <mergeCell ref="B7:I7"/>
    <mergeCell ref="B8:I8"/>
    <mergeCell ref="B9:I9"/>
    <mergeCell ref="B10:I10"/>
    <mergeCell ref="B11:I11"/>
    <mergeCell ref="B12:I12"/>
  </mergeCells>
  <phoneticPr fontId="25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20"/>
  <sheetViews>
    <sheetView workbookViewId="0">
      <selection activeCell="F9" sqref="F9"/>
    </sheetView>
  </sheetViews>
  <sheetFormatPr defaultColWidth="9.109375" defaultRowHeight="14.4" x14ac:dyDescent="0.25"/>
  <cols>
    <col min="1" max="1" width="9.109375" style="26"/>
    <col min="2" max="2" width="27.88671875" style="26" bestFit="1" customWidth="1"/>
    <col min="3" max="3" width="8.88671875" style="26" customWidth="1"/>
    <col min="4" max="4" width="12.33203125" style="26" customWidth="1"/>
    <col min="5" max="16384" width="9.109375" style="26"/>
  </cols>
  <sheetData>
    <row r="1" spans="2:4" ht="15" thickBot="1" x14ac:dyDescent="0.3"/>
    <row r="2" spans="2:4" ht="15" thickBot="1" x14ac:dyDescent="0.3">
      <c r="B2" s="27"/>
      <c r="C2" s="22" t="s">
        <v>251</v>
      </c>
      <c r="D2" s="28" t="s">
        <v>252</v>
      </c>
    </row>
    <row r="3" spans="2:4" x14ac:dyDescent="0.25">
      <c r="B3" s="29" t="s">
        <v>253</v>
      </c>
      <c r="C3" s="30">
        <v>0</v>
      </c>
      <c r="D3" s="31">
        <v>1</v>
      </c>
    </row>
    <row r="4" spans="2:4" x14ac:dyDescent="0.25">
      <c r="B4" s="29" t="s">
        <v>254</v>
      </c>
      <c r="C4" s="30">
        <v>1</v>
      </c>
      <c r="D4" s="31">
        <v>1</v>
      </c>
    </row>
    <row r="5" spans="2:4" x14ac:dyDescent="0.25">
      <c r="B5" s="29" t="s">
        <v>255</v>
      </c>
      <c r="C5" s="30">
        <v>2</v>
      </c>
      <c r="D5" s="31">
        <v>1</v>
      </c>
    </row>
    <row r="6" spans="2:4" x14ac:dyDescent="0.25">
      <c r="B6" s="29" t="s">
        <v>256</v>
      </c>
      <c r="C6" s="30">
        <v>3</v>
      </c>
      <c r="D6" s="31">
        <v>1</v>
      </c>
    </row>
    <row r="7" spans="2:4" x14ac:dyDescent="0.25">
      <c r="B7" s="29" t="s">
        <v>257</v>
      </c>
      <c r="C7" s="30">
        <v>4</v>
      </c>
      <c r="D7" s="31">
        <v>3</v>
      </c>
    </row>
    <row r="8" spans="2:4" x14ac:dyDescent="0.25">
      <c r="B8" s="29" t="s">
        <v>258</v>
      </c>
      <c r="C8" s="30">
        <f>C7+D7</f>
        <v>7</v>
      </c>
      <c r="D8" s="31">
        <v>3</v>
      </c>
    </row>
    <row r="9" spans="2:4" x14ac:dyDescent="0.25">
      <c r="B9" s="29" t="s">
        <v>259</v>
      </c>
      <c r="C9" s="30">
        <f t="shared" ref="C9:C16" si="0">C8+D8</f>
        <v>10</v>
      </c>
      <c r="D9" s="31">
        <v>1</v>
      </c>
    </row>
    <row r="10" spans="2:4" x14ac:dyDescent="0.25">
      <c r="B10" s="29" t="s">
        <v>260</v>
      </c>
      <c r="C10" s="30">
        <f t="shared" si="0"/>
        <v>11</v>
      </c>
      <c r="D10" s="31">
        <v>1</v>
      </c>
    </row>
    <row r="11" spans="2:4" x14ac:dyDescent="0.25">
      <c r="B11" s="29" t="s">
        <v>261</v>
      </c>
      <c r="C11" s="30">
        <f t="shared" si="0"/>
        <v>12</v>
      </c>
      <c r="D11" s="31">
        <v>1</v>
      </c>
    </row>
    <row r="12" spans="2:4" x14ac:dyDescent="0.25">
      <c r="B12" s="29" t="s">
        <v>262</v>
      </c>
      <c r="C12" s="30">
        <f t="shared" si="0"/>
        <v>13</v>
      </c>
      <c r="D12" s="31">
        <v>1</v>
      </c>
    </row>
    <row r="13" spans="2:4" x14ac:dyDescent="0.25">
      <c r="B13" s="29" t="s">
        <v>263</v>
      </c>
      <c r="C13" s="30">
        <f t="shared" si="0"/>
        <v>14</v>
      </c>
      <c r="D13" s="31">
        <v>1</v>
      </c>
    </row>
    <row r="14" spans="2:4" x14ac:dyDescent="0.25">
      <c r="B14" s="29" t="s">
        <v>264</v>
      </c>
      <c r="C14" s="30">
        <f t="shared" si="0"/>
        <v>15</v>
      </c>
      <c r="D14" s="31">
        <v>1</v>
      </c>
    </row>
    <row r="15" spans="2:4" x14ac:dyDescent="0.25">
      <c r="B15" s="29" t="s">
        <v>265</v>
      </c>
      <c r="C15" s="30">
        <f t="shared" si="0"/>
        <v>16</v>
      </c>
      <c r="D15" s="31">
        <v>1</v>
      </c>
    </row>
    <row r="16" spans="2:4" ht="15" thickBot="1" x14ac:dyDescent="0.3">
      <c r="B16" s="32" t="s">
        <v>266</v>
      </c>
      <c r="C16" s="23">
        <f t="shared" si="0"/>
        <v>17</v>
      </c>
      <c r="D16" s="33">
        <v>1</v>
      </c>
    </row>
    <row r="17" spans="3:3" x14ac:dyDescent="0.25">
      <c r="C17" s="34"/>
    </row>
    <row r="18" spans="3:3" x14ac:dyDescent="0.25">
      <c r="C18" s="34"/>
    </row>
    <row r="19" spans="3:3" x14ac:dyDescent="0.25">
      <c r="C19" s="34"/>
    </row>
    <row r="20" spans="3:3" x14ac:dyDescent="0.25">
      <c r="C20" s="34"/>
    </row>
  </sheetData>
  <phoneticPr fontId="25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85"/>
  <sheetViews>
    <sheetView tabSelected="1" zoomScale="90" zoomScaleNormal="90" workbookViewId="0">
      <selection activeCell="Q18" sqref="Q18"/>
    </sheetView>
  </sheetViews>
  <sheetFormatPr defaultRowHeight="14.4" x14ac:dyDescent="0.25"/>
  <sheetData>
    <row r="2" spans="2:15" ht="15" thickBot="1" x14ac:dyDescent="0.3">
      <c r="B2" s="5" t="s">
        <v>308</v>
      </c>
      <c r="C2" s="1"/>
      <c r="D2" s="1"/>
      <c r="E2" s="1"/>
      <c r="F2" s="1"/>
      <c r="G2" s="1"/>
      <c r="H2" s="1"/>
      <c r="I2" s="1"/>
      <c r="J2" s="1"/>
      <c r="O2" s="5" t="s">
        <v>320</v>
      </c>
    </row>
    <row r="3" spans="2:15" ht="15" thickBot="1" x14ac:dyDescent="0.3">
      <c r="B3" s="7" t="s">
        <v>187</v>
      </c>
      <c r="C3" s="8" t="s">
        <v>188</v>
      </c>
      <c r="D3" s="9" t="s">
        <v>189</v>
      </c>
      <c r="E3" s="8" t="s">
        <v>190</v>
      </c>
      <c r="F3" s="9" t="s">
        <v>191</v>
      </c>
      <c r="G3" s="8" t="s">
        <v>192</v>
      </c>
      <c r="H3" s="8" t="s">
        <v>193</v>
      </c>
      <c r="I3" s="10" t="s">
        <v>194</v>
      </c>
      <c r="J3" s="12" t="s">
        <v>195</v>
      </c>
    </row>
    <row r="4" spans="2:15" ht="15" thickBot="1" x14ac:dyDescent="0.3">
      <c r="B4" s="139" t="s">
        <v>196</v>
      </c>
      <c r="C4" s="140"/>
      <c r="D4" s="140"/>
      <c r="E4" s="140"/>
      <c r="F4" s="140"/>
      <c r="G4" s="140"/>
      <c r="H4" s="140"/>
      <c r="I4" s="141"/>
      <c r="J4" s="14">
        <v>0</v>
      </c>
    </row>
    <row r="5" spans="2:15" ht="15" thickBot="1" x14ac:dyDescent="0.3">
      <c r="B5" s="139" t="s">
        <v>309</v>
      </c>
      <c r="C5" s="140"/>
      <c r="D5" s="140"/>
      <c r="E5" s="140"/>
      <c r="F5" s="140"/>
      <c r="G5" s="140"/>
      <c r="H5" s="140"/>
      <c r="I5" s="141"/>
      <c r="J5" s="14">
        <v>1</v>
      </c>
    </row>
    <row r="6" spans="2:15" ht="15" thickBot="1" x14ac:dyDescent="0.3">
      <c r="B6" s="139" t="s">
        <v>310</v>
      </c>
      <c r="C6" s="140"/>
      <c r="D6" s="140"/>
      <c r="E6" s="140"/>
      <c r="F6" s="140"/>
      <c r="G6" s="140"/>
      <c r="H6" s="140"/>
      <c r="I6" s="141"/>
      <c r="J6" s="14">
        <v>2</v>
      </c>
    </row>
    <row r="7" spans="2:15" ht="15" thickBot="1" x14ac:dyDescent="0.3">
      <c r="B7" s="139" t="s">
        <v>268</v>
      </c>
      <c r="C7" s="140"/>
      <c r="D7" s="140"/>
      <c r="E7" s="140"/>
      <c r="F7" s="140"/>
      <c r="G7" s="140"/>
      <c r="H7" s="140"/>
      <c r="I7" s="141"/>
      <c r="J7" s="14">
        <v>3</v>
      </c>
    </row>
    <row r="8" spans="2:15" ht="15" thickBot="1" x14ac:dyDescent="0.3">
      <c r="B8" s="139" t="s">
        <v>311</v>
      </c>
      <c r="C8" s="140"/>
      <c r="D8" s="140"/>
      <c r="E8" s="140"/>
      <c r="F8" s="140"/>
      <c r="G8" s="140"/>
      <c r="H8" s="140"/>
      <c r="I8" s="141"/>
      <c r="J8" s="14">
        <v>4</v>
      </c>
    </row>
    <row r="9" spans="2:15" ht="15" thickBot="1" x14ac:dyDescent="0.3">
      <c r="B9" s="192" t="s">
        <v>312</v>
      </c>
      <c r="C9" s="140"/>
      <c r="D9" s="140"/>
      <c r="E9" s="140"/>
      <c r="F9" s="140"/>
      <c r="G9" s="140"/>
      <c r="H9" s="140"/>
      <c r="I9" s="141"/>
      <c r="J9" s="14">
        <v>5</v>
      </c>
    </row>
    <row r="10" spans="2:15" ht="15" thickBot="1" x14ac:dyDescent="0.3">
      <c r="B10" s="193" t="s">
        <v>312</v>
      </c>
      <c r="C10" s="194"/>
      <c r="D10" s="194"/>
      <c r="E10" s="194"/>
      <c r="F10" s="194"/>
      <c r="G10" s="194"/>
      <c r="H10" s="194"/>
      <c r="I10" s="195"/>
      <c r="J10" s="14">
        <v>6</v>
      </c>
    </row>
    <row r="11" spans="2:15" ht="15" thickBot="1" x14ac:dyDescent="0.3">
      <c r="B11" s="193" t="s">
        <v>312</v>
      </c>
      <c r="C11" s="194"/>
      <c r="D11" s="194"/>
      <c r="E11" s="194"/>
      <c r="F11" s="194"/>
      <c r="G11" s="194"/>
      <c r="H11" s="194"/>
      <c r="I11" s="195"/>
      <c r="J11" s="14">
        <v>7</v>
      </c>
      <c r="O11" s="5" t="s">
        <v>321</v>
      </c>
    </row>
    <row r="12" spans="2:15" x14ac:dyDescent="0.25">
      <c r="O12" t="s">
        <v>322</v>
      </c>
    </row>
    <row r="14" spans="2:15" ht="15" thickBot="1" x14ac:dyDescent="0.3">
      <c r="B14" s="5" t="s">
        <v>313</v>
      </c>
      <c r="C14" s="1"/>
      <c r="D14" s="1"/>
      <c r="E14" s="1"/>
      <c r="F14" s="1"/>
      <c r="G14" s="1"/>
      <c r="H14" s="1"/>
      <c r="I14" s="1"/>
      <c r="J14" s="1"/>
    </row>
    <row r="15" spans="2:15" ht="15" thickBot="1" x14ac:dyDescent="0.3">
      <c r="B15" s="7" t="s">
        <v>187</v>
      </c>
      <c r="C15" s="8" t="s">
        <v>188</v>
      </c>
      <c r="D15" s="9" t="s">
        <v>189</v>
      </c>
      <c r="E15" s="8" t="s">
        <v>190</v>
      </c>
      <c r="F15" s="9" t="s">
        <v>191</v>
      </c>
      <c r="G15" s="8" t="s">
        <v>192</v>
      </c>
      <c r="H15" s="8" t="s">
        <v>193</v>
      </c>
      <c r="I15" s="10" t="s">
        <v>194</v>
      </c>
      <c r="J15" s="12" t="s">
        <v>195</v>
      </c>
    </row>
    <row r="16" spans="2:15" ht="15" thickBot="1" x14ac:dyDescent="0.3">
      <c r="B16" s="139" t="s">
        <v>196</v>
      </c>
      <c r="C16" s="140"/>
      <c r="D16" s="140"/>
      <c r="E16" s="140"/>
      <c r="F16" s="140"/>
      <c r="G16" s="140"/>
      <c r="H16" s="140"/>
      <c r="I16" s="141"/>
      <c r="J16" s="14">
        <v>0</v>
      </c>
    </row>
    <row r="17" spans="2:11" ht="15" thickBot="1" x14ac:dyDescent="0.3">
      <c r="B17" s="139" t="s">
        <v>197</v>
      </c>
      <c r="C17" s="140"/>
      <c r="D17" s="140"/>
      <c r="E17" s="140"/>
      <c r="F17" s="140"/>
      <c r="G17" s="140"/>
      <c r="H17" s="140"/>
      <c r="I17" s="141"/>
      <c r="J17" s="14">
        <v>1</v>
      </c>
    </row>
    <row r="18" spans="2:11" ht="15" thickBot="1" x14ac:dyDescent="0.3">
      <c r="B18" s="139" t="s">
        <v>314</v>
      </c>
      <c r="C18" s="140"/>
      <c r="D18" s="140"/>
      <c r="E18" s="140"/>
      <c r="F18" s="140"/>
      <c r="G18" s="140"/>
      <c r="H18" s="140"/>
      <c r="I18" s="141"/>
      <c r="J18" s="14">
        <v>2</v>
      </c>
    </row>
    <row r="19" spans="2:11" ht="15" thickBot="1" x14ac:dyDescent="0.3">
      <c r="B19" s="139" t="s">
        <v>199</v>
      </c>
      <c r="C19" s="140"/>
      <c r="D19" s="140"/>
      <c r="E19" s="140"/>
      <c r="F19" s="140"/>
      <c r="G19" s="140"/>
      <c r="H19" s="140"/>
      <c r="I19" s="141"/>
      <c r="J19" s="14">
        <v>3</v>
      </c>
    </row>
    <row r="20" spans="2:11" ht="15" thickBot="1" x14ac:dyDescent="0.3">
      <c r="B20" s="139" t="s">
        <v>268</v>
      </c>
      <c r="C20" s="140"/>
      <c r="D20" s="140"/>
      <c r="E20" s="140"/>
      <c r="F20" s="140"/>
      <c r="G20" s="140"/>
      <c r="H20" s="140"/>
      <c r="I20" s="141"/>
      <c r="J20" s="14">
        <v>4</v>
      </c>
    </row>
    <row r="21" spans="2:11" ht="15" thickBot="1" x14ac:dyDescent="0.3">
      <c r="B21" s="139" t="s">
        <v>311</v>
      </c>
      <c r="C21" s="140"/>
      <c r="D21" s="140"/>
      <c r="E21" s="140"/>
      <c r="F21" s="140"/>
      <c r="G21" s="140"/>
      <c r="H21" s="140"/>
      <c r="I21" s="141"/>
      <c r="J21" s="14">
        <v>5</v>
      </c>
    </row>
    <row r="22" spans="2:11" ht="15" thickBot="1" x14ac:dyDescent="0.3">
      <c r="B22" s="160" t="s">
        <v>323</v>
      </c>
      <c r="C22" s="161"/>
      <c r="D22" s="161"/>
      <c r="E22" s="161"/>
      <c r="F22" s="161"/>
      <c r="G22" s="161"/>
      <c r="H22" s="161"/>
      <c r="I22" s="162"/>
      <c r="J22" s="14">
        <v>6</v>
      </c>
      <c r="K22">
        <v>1</v>
      </c>
    </row>
    <row r="23" spans="2:11" ht="15" thickBot="1" x14ac:dyDescent="0.3">
      <c r="B23" s="160" t="s">
        <v>323</v>
      </c>
      <c r="C23" s="161"/>
      <c r="D23" s="161"/>
      <c r="E23" s="161"/>
      <c r="F23" s="161"/>
      <c r="G23" s="161"/>
      <c r="H23" s="161"/>
      <c r="I23" s="162"/>
      <c r="J23" s="14">
        <v>7</v>
      </c>
      <c r="K23">
        <v>2</v>
      </c>
    </row>
    <row r="24" spans="2:11" s="1" customFormat="1" x14ac:dyDescent="0.25">
      <c r="B24" s="103"/>
      <c r="C24" s="103"/>
      <c r="D24" s="103"/>
      <c r="E24" s="103"/>
      <c r="F24" s="103"/>
      <c r="G24" s="103"/>
      <c r="H24" s="103"/>
      <c r="I24" s="103"/>
      <c r="J24" s="6"/>
    </row>
    <row r="26" spans="2:11" s="1" customFormat="1" ht="15" thickBot="1" x14ac:dyDescent="0.3">
      <c r="B26" s="5" t="s">
        <v>315</v>
      </c>
    </row>
    <row r="27" spans="2:11" s="1" customFormat="1" ht="15" thickBot="1" x14ac:dyDescent="0.3">
      <c r="B27" s="7" t="s">
        <v>187</v>
      </c>
      <c r="C27" s="8" t="s">
        <v>188</v>
      </c>
      <c r="D27" s="9" t="s">
        <v>189</v>
      </c>
      <c r="E27" s="8" t="s">
        <v>190</v>
      </c>
      <c r="F27" s="9" t="s">
        <v>191</v>
      </c>
      <c r="G27" s="8" t="s">
        <v>192</v>
      </c>
      <c r="H27" s="8" t="s">
        <v>193</v>
      </c>
      <c r="I27" s="10" t="s">
        <v>194</v>
      </c>
      <c r="J27" s="12" t="s">
        <v>195</v>
      </c>
    </row>
    <row r="28" spans="2:11" s="1" customFormat="1" ht="15" thickBot="1" x14ac:dyDescent="0.3">
      <c r="B28" s="139" t="s">
        <v>196</v>
      </c>
      <c r="C28" s="140"/>
      <c r="D28" s="140"/>
      <c r="E28" s="140"/>
      <c r="F28" s="140"/>
      <c r="G28" s="140"/>
      <c r="H28" s="140"/>
      <c r="I28" s="141"/>
      <c r="J28" s="14">
        <v>0</v>
      </c>
    </row>
    <row r="29" spans="2:11" s="1" customFormat="1" ht="15" thickBot="1" x14ac:dyDescent="0.3">
      <c r="B29" s="139" t="s">
        <v>203</v>
      </c>
      <c r="C29" s="140"/>
      <c r="D29" s="140"/>
      <c r="E29" s="140"/>
      <c r="F29" s="140"/>
      <c r="G29" s="140"/>
      <c r="H29" s="140"/>
      <c r="I29" s="141"/>
      <c r="J29" s="14">
        <v>1</v>
      </c>
    </row>
    <row r="30" spans="2:11" s="1" customFormat="1" ht="15" thickBot="1" x14ac:dyDescent="0.3">
      <c r="B30" s="160" t="s">
        <v>323</v>
      </c>
      <c r="C30" s="161"/>
      <c r="D30" s="161"/>
      <c r="E30" s="161"/>
      <c r="F30" s="161"/>
      <c r="G30" s="161"/>
      <c r="H30" s="161"/>
      <c r="I30" s="162"/>
      <c r="J30" s="14">
        <v>2</v>
      </c>
      <c r="K30" s="1">
        <v>3</v>
      </c>
    </row>
    <row r="31" spans="2:11" s="1" customFormat="1" ht="15" thickBot="1" x14ac:dyDescent="0.3">
      <c r="B31" s="160" t="s">
        <v>323</v>
      </c>
      <c r="C31" s="161"/>
      <c r="D31" s="161"/>
      <c r="E31" s="161"/>
      <c r="F31" s="161"/>
      <c r="G31" s="161"/>
      <c r="H31" s="161"/>
      <c r="I31" s="162"/>
      <c r="J31" s="14">
        <v>3</v>
      </c>
      <c r="K31" s="1">
        <v>4</v>
      </c>
    </row>
    <row r="32" spans="2:11" s="1" customFormat="1" ht="15" thickBot="1" x14ac:dyDescent="0.3">
      <c r="B32" s="160" t="s">
        <v>323</v>
      </c>
      <c r="C32" s="161"/>
      <c r="D32" s="161"/>
      <c r="E32" s="161"/>
      <c r="F32" s="161"/>
      <c r="G32" s="161"/>
      <c r="H32" s="161"/>
      <c r="I32" s="162"/>
      <c r="J32" s="14">
        <v>4</v>
      </c>
      <c r="K32" s="1">
        <v>5</v>
      </c>
    </row>
    <row r="33" spans="2:11" s="1" customFormat="1" ht="15" thickBot="1" x14ac:dyDescent="0.3">
      <c r="B33" s="160" t="s">
        <v>323</v>
      </c>
      <c r="C33" s="161"/>
      <c r="D33" s="161"/>
      <c r="E33" s="161"/>
      <c r="F33" s="161"/>
      <c r="G33" s="161"/>
      <c r="H33" s="161"/>
      <c r="I33" s="162"/>
      <c r="J33" s="14">
        <v>5</v>
      </c>
      <c r="K33" s="1">
        <v>6</v>
      </c>
    </row>
    <row r="34" spans="2:11" s="1" customFormat="1" ht="15" thickBot="1" x14ac:dyDescent="0.3">
      <c r="B34" s="160" t="s">
        <v>323</v>
      </c>
      <c r="C34" s="161"/>
      <c r="D34" s="161"/>
      <c r="E34" s="161"/>
      <c r="F34" s="161"/>
      <c r="G34" s="161"/>
      <c r="H34" s="161"/>
      <c r="I34" s="162"/>
      <c r="J34" s="14">
        <v>6</v>
      </c>
      <c r="K34" s="1">
        <v>7</v>
      </c>
    </row>
    <row r="35" spans="2:11" ht="15" thickBot="1" x14ac:dyDescent="0.3">
      <c r="B35" s="160" t="s">
        <v>323</v>
      </c>
      <c r="C35" s="161"/>
      <c r="D35" s="161"/>
      <c r="E35" s="161"/>
      <c r="F35" s="161"/>
      <c r="G35" s="161"/>
      <c r="H35" s="161"/>
      <c r="I35" s="162"/>
      <c r="J35" s="14">
        <v>7</v>
      </c>
      <c r="K35" s="1">
        <v>8</v>
      </c>
    </row>
    <row r="36" spans="2:11" s="1" customFormat="1" x14ac:dyDescent="0.25">
      <c r="B36" s="103"/>
      <c r="C36" s="103"/>
      <c r="D36" s="103"/>
      <c r="E36" s="103"/>
      <c r="F36" s="103"/>
      <c r="G36" s="103"/>
      <c r="H36" s="103"/>
      <c r="I36" s="103"/>
      <c r="J36" s="6"/>
    </row>
    <row r="37" spans="2:11" s="1" customFormat="1" x14ac:dyDescent="0.25">
      <c r="B37" s="103"/>
      <c r="C37" s="103"/>
      <c r="D37" s="103"/>
      <c r="E37" s="103"/>
      <c r="F37" s="103"/>
      <c r="G37" s="103"/>
      <c r="H37" s="103"/>
      <c r="I37" s="103"/>
      <c r="J37" s="6"/>
    </row>
    <row r="38" spans="2:11" ht="15" thickBot="1" x14ac:dyDescent="0.3">
      <c r="B38" s="5" t="s">
        <v>316</v>
      </c>
      <c r="C38" s="1"/>
      <c r="D38" s="1"/>
      <c r="E38" s="1"/>
      <c r="F38" s="1"/>
      <c r="G38" s="1"/>
      <c r="H38" s="1"/>
      <c r="I38" s="1"/>
      <c r="J38" s="1"/>
    </row>
    <row r="39" spans="2:11" ht="15" thickBot="1" x14ac:dyDescent="0.3">
      <c r="B39" s="7" t="s">
        <v>187</v>
      </c>
      <c r="C39" s="8" t="s">
        <v>188</v>
      </c>
      <c r="D39" s="9" t="s">
        <v>189</v>
      </c>
      <c r="E39" s="8" t="s">
        <v>190</v>
      </c>
      <c r="F39" s="9" t="s">
        <v>191</v>
      </c>
      <c r="G39" s="8" t="s">
        <v>192</v>
      </c>
      <c r="H39" s="8" t="s">
        <v>193</v>
      </c>
      <c r="I39" s="10" t="s">
        <v>194</v>
      </c>
      <c r="J39" s="12" t="s">
        <v>195</v>
      </c>
    </row>
    <row r="40" spans="2:11" ht="15" thickBot="1" x14ac:dyDescent="0.3">
      <c r="B40" s="139" t="s">
        <v>196</v>
      </c>
      <c r="C40" s="140"/>
      <c r="D40" s="140"/>
      <c r="E40" s="140"/>
      <c r="F40" s="140"/>
      <c r="G40" s="140"/>
      <c r="H40" s="140"/>
      <c r="I40" s="141"/>
      <c r="J40" s="14">
        <v>0</v>
      </c>
    </row>
    <row r="41" spans="2:11" ht="15" thickBot="1" x14ac:dyDescent="0.3">
      <c r="B41" s="139" t="s">
        <v>205</v>
      </c>
      <c r="C41" s="140"/>
      <c r="D41" s="140"/>
      <c r="E41" s="140"/>
      <c r="F41" s="140"/>
      <c r="G41" s="140"/>
      <c r="H41" s="140"/>
      <c r="I41" s="141"/>
      <c r="J41" s="14">
        <v>1</v>
      </c>
    </row>
    <row r="42" spans="2:11" ht="15" thickBot="1" x14ac:dyDescent="0.3">
      <c r="B42" s="160" t="s">
        <v>323</v>
      </c>
      <c r="C42" s="161"/>
      <c r="D42" s="161"/>
      <c r="E42" s="161"/>
      <c r="F42" s="161"/>
      <c r="G42" s="161"/>
      <c r="H42" s="161"/>
      <c r="I42" s="162"/>
      <c r="J42" s="14">
        <v>2</v>
      </c>
      <c r="K42">
        <v>9</v>
      </c>
    </row>
    <row r="43" spans="2:11" ht="15" thickBot="1" x14ac:dyDescent="0.3">
      <c r="B43" s="160" t="s">
        <v>323</v>
      </c>
      <c r="C43" s="161"/>
      <c r="D43" s="161"/>
      <c r="E43" s="161"/>
      <c r="F43" s="161"/>
      <c r="G43" s="161"/>
      <c r="H43" s="161"/>
      <c r="I43" s="162"/>
      <c r="J43" s="14">
        <v>3</v>
      </c>
      <c r="K43">
        <v>10</v>
      </c>
    </row>
    <row r="44" spans="2:11" ht="15" thickBot="1" x14ac:dyDescent="0.3">
      <c r="B44" s="160" t="s">
        <v>323</v>
      </c>
      <c r="C44" s="161"/>
      <c r="D44" s="161"/>
      <c r="E44" s="161"/>
      <c r="F44" s="161"/>
      <c r="G44" s="161"/>
      <c r="H44" s="161"/>
      <c r="I44" s="162"/>
      <c r="J44" s="14">
        <v>4</v>
      </c>
      <c r="K44" s="1">
        <v>11</v>
      </c>
    </row>
    <row r="45" spans="2:11" ht="15" thickBot="1" x14ac:dyDescent="0.3">
      <c r="B45" s="160" t="s">
        <v>323</v>
      </c>
      <c r="C45" s="161"/>
      <c r="D45" s="161"/>
      <c r="E45" s="161"/>
      <c r="F45" s="161"/>
      <c r="G45" s="161"/>
      <c r="H45" s="161"/>
      <c r="I45" s="162"/>
      <c r="J45" s="14">
        <v>5</v>
      </c>
      <c r="K45" s="1">
        <v>12</v>
      </c>
    </row>
    <row r="46" spans="2:11" ht="15" thickBot="1" x14ac:dyDescent="0.3">
      <c r="B46" s="160" t="s">
        <v>323</v>
      </c>
      <c r="C46" s="161"/>
      <c r="D46" s="161"/>
      <c r="E46" s="161"/>
      <c r="F46" s="161"/>
      <c r="G46" s="161"/>
      <c r="H46" s="161"/>
      <c r="I46" s="162"/>
      <c r="J46" s="14">
        <v>6</v>
      </c>
      <c r="K46" s="1">
        <v>13</v>
      </c>
    </row>
    <row r="47" spans="2:11" ht="15" thickBot="1" x14ac:dyDescent="0.3">
      <c r="B47" s="160" t="s">
        <v>323</v>
      </c>
      <c r="C47" s="161"/>
      <c r="D47" s="161"/>
      <c r="E47" s="161"/>
      <c r="F47" s="161"/>
      <c r="G47" s="161"/>
      <c r="H47" s="161"/>
      <c r="I47" s="162"/>
      <c r="J47" s="14">
        <v>7</v>
      </c>
      <c r="K47" s="1">
        <v>14</v>
      </c>
    </row>
    <row r="50" spans="2:11" ht="15" thickBot="1" x14ac:dyDescent="0.3">
      <c r="B50" s="5" t="s">
        <v>317</v>
      </c>
      <c r="C50" s="1"/>
      <c r="D50" s="1"/>
      <c r="E50" s="1"/>
      <c r="F50" s="1"/>
      <c r="G50" s="1"/>
      <c r="H50" s="1"/>
      <c r="I50" s="1"/>
      <c r="J50" s="1"/>
    </row>
    <row r="51" spans="2:11" ht="15" thickBot="1" x14ac:dyDescent="0.3">
      <c r="B51" s="7" t="s">
        <v>187</v>
      </c>
      <c r="C51" s="8" t="s">
        <v>188</v>
      </c>
      <c r="D51" s="9" t="s">
        <v>189</v>
      </c>
      <c r="E51" s="8" t="s">
        <v>190</v>
      </c>
      <c r="F51" s="9" t="s">
        <v>191</v>
      </c>
      <c r="G51" s="8" t="s">
        <v>192</v>
      </c>
      <c r="H51" s="8" t="s">
        <v>193</v>
      </c>
      <c r="I51" s="10" t="s">
        <v>194</v>
      </c>
      <c r="J51" s="12" t="s">
        <v>195</v>
      </c>
    </row>
    <row r="52" spans="2:11" ht="15" thickBot="1" x14ac:dyDescent="0.3">
      <c r="B52" s="139" t="s">
        <v>196</v>
      </c>
      <c r="C52" s="140"/>
      <c r="D52" s="140"/>
      <c r="E52" s="140"/>
      <c r="F52" s="140"/>
      <c r="G52" s="140"/>
      <c r="H52" s="140"/>
      <c r="I52" s="141"/>
      <c r="J52" s="14">
        <v>0</v>
      </c>
    </row>
    <row r="53" spans="2:11" ht="15" thickBot="1" x14ac:dyDescent="0.3">
      <c r="B53" s="139" t="s">
        <v>207</v>
      </c>
      <c r="C53" s="140"/>
      <c r="D53" s="140"/>
      <c r="E53" s="140"/>
      <c r="F53" s="140"/>
      <c r="G53" s="140"/>
      <c r="H53" s="140"/>
      <c r="I53" s="141"/>
      <c r="J53" s="14">
        <v>1</v>
      </c>
    </row>
    <row r="54" spans="2:11" ht="15" thickBot="1" x14ac:dyDescent="0.3">
      <c r="B54" s="160" t="s">
        <v>323</v>
      </c>
      <c r="C54" s="161"/>
      <c r="D54" s="161"/>
      <c r="E54" s="161"/>
      <c r="F54" s="161"/>
      <c r="G54" s="161"/>
      <c r="H54" s="161"/>
      <c r="I54" s="162"/>
      <c r="J54" s="14">
        <v>2</v>
      </c>
      <c r="K54">
        <v>15</v>
      </c>
    </row>
    <row r="55" spans="2:11" ht="15" thickBot="1" x14ac:dyDescent="0.3">
      <c r="B55" s="160" t="s">
        <v>323</v>
      </c>
      <c r="C55" s="161"/>
      <c r="D55" s="161"/>
      <c r="E55" s="161"/>
      <c r="F55" s="161"/>
      <c r="G55" s="161"/>
      <c r="H55" s="161"/>
      <c r="I55" s="162"/>
      <c r="J55" s="14">
        <v>3</v>
      </c>
      <c r="K55" s="1">
        <v>16</v>
      </c>
    </row>
    <row r="56" spans="2:11" ht="15" thickBot="1" x14ac:dyDescent="0.3">
      <c r="B56" s="160" t="s">
        <v>323</v>
      </c>
      <c r="C56" s="161"/>
      <c r="D56" s="161"/>
      <c r="E56" s="161"/>
      <c r="F56" s="161"/>
      <c r="G56" s="161"/>
      <c r="H56" s="161"/>
      <c r="I56" s="162"/>
      <c r="J56" s="14">
        <v>4</v>
      </c>
      <c r="K56" s="1">
        <v>17</v>
      </c>
    </row>
    <row r="57" spans="2:11" ht="15" thickBot="1" x14ac:dyDescent="0.3">
      <c r="B57" s="160" t="s">
        <v>323</v>
      </c>
      <c r="C57" s="161"/>
      <c r="D57" s="161"/>
      <c r="E57" s="161"/>
      <c r="F57" s="161"/>
      <c r="G57" s="161"/>
      <c r="H57" s="161"/>
      <c r="I57" s="162"/>
      <c r="J57" s="14">
        <v>5</v>
      </c>
      <c r="K57" s="1">
        <v>18</v>
      </c>
    </row>
    <row r="58" spans="2:11" ht="15" thickBot="1" x14ac:dyDescent="0.3">
      <c r="B58" s="160" t="s">
        <v>323</v>
      </c>
      <c r="C58" s="161"/>
      <c r="D58" s="161"/>
      <c r="E58" s="161"/>
      <c r="F58" s="161"/>
      <c r="G58" s="161"/>
      <c r="H58" s="161"/>
      <c r="I58" s="162"/>
      <c r="J58" s="14">
        <v>6</v>
      </c>
      <c r="K58" s="1">
        <v>19</v>
      </c>
    </row>
    <row r="59" spans="2:11" ht="15" thickBot="1" x14ac:dyDescent="0.3">
      <c r="B59" s="160" t="s">
        <v>323</v>
      </c>
      <c r="C59" s="161"/>
      <c r="D59" s="161"/>
      <c r="E59" s="161"/>
      <c r="F59" s="161"/>
      <c r="G59" s="161"/>
      <c r="H59" s="161"/>
      <c r="I59" s="162"/>
      <c r="J59" s="14">
        <v>7</v>
      </c>
      <c r="K59" s="1">
        <v>20</v>
      </c>
    </row>
    <row r="62" spans="2:11" ht="15" thickBot="1" x14ac:dyDescent="0.3">
      <c r="B62" s="5" t="s">
        <v>318</v>
      </c>
      <c r="C62" s="1"/>
      <c r="D62" s="1"/>
      <c r="E62" s="1"/>
      <c r="F62" s="1"/>
      <c r="G62" s="1"/>
      <c r="H62" s="1"/>
      <c r="I62" s="1"/>
      <c r="J62" s="1"/>
    </row>
    <row r="63" spans="2:11" ht="15" thickBot="1" x14ac:dyDescent="0.3">
      <c r="B63" s="7" t="s">
        <v>187</v>
      </c>
      <c r="C63" s="8" t="s">
        <v>188</v>
      </c>
      <c r="D63" s="9" t="s">
        <v>189</v>
      </c>
      <c r="E63" s="8" t="s">
        <v>190</v>
      </c>
      <c r="F63" s="9" t="s">
        <v>191</v>
      </c>
      <c r="G63" s="8" t="s">
        <v>192</v>
      </c>
      <c r="H63" s="8" t="s">
        <v>193</v>
      </c>
      <c r="I63" s="10" t="s">
        <v>194</v>
      </c>
      <c r="J63" s="12" t="s">
        <v>195</v>
      </c>
    </row>
    <row r="64" spans="2:11" ht="15" thickBot="1" x14ac:dyDescent="0.3">
      <c r="B64" s="139" t="s">
        <v>196</v>
      </c>
      <c r="C64" s="140"/>
      <c r="D64" s="140"/>
      <c r="E64" s="140"/>
      <c r="F64" s="140"/>
      <c r="G64" s="140"/>
      <c r="H64" s="140"/>
      <c r="I64" s="141"/>
      <c r="J64" s="14">
        <v>0</v>
      </c>
    </row>
    <row r="65" spans="2:11" ht="15" thickBot="1" x14ac:dyDescent="0.3">
      <c r="B65" s="139" t="s">
        <v>209</v>
      </c>
      <c r="C65" s="140"/>
      <c r="D65" s="140"/>
      <c r="E65" s="140"/>
      <c r="F65" s="140"/>
      <c r="G65" s="140"/>
      <c r="H65" s="140"/>
      <c r="I65" s="141"/>
      <c r="J65" s="14">
        <v>1</v>
      </c>
    </row>
    <row r="66" spans="2:11" ht="15" thickBot="1" x14ac:dyDescent="0.3">
      <c r="B66" s="160" t="s">
        <v>323</v>
      </c>
      <c r="C66" s="161"/>
      <c r="D66" s="161"/>
      <c r="E66" s="161"/>
      <c r="F66" s="161"/>
      <c r="G66" s="161"/>
      <c r="H66" s="161"/>
      <c r="I66" s="162"/>
      <c r="J66" s="14">
        <v>2</v>
      </c>
      <c r="K66">
        <v>21</v>
      </c>
    </row>
    <row r="67" spans="2:11" ht="15" thickBot="1" x14ac:dyDescent="0.3">
      <c r="B67" s="160" t="s">
        <v>323</v>
      </c>
      <c r="C67" s="161"/>
      <c r="D67" s="161"/>
      <c r="E67" s="161"/>
      <c r="F67" s="161"/>
      <c r="G67" s="161"/>
      <c r="H67" s="161"/>
      <c r="I67" s="162"/>
      <c r="J67" s="14">
        <v>3</v>
      </c>
      <c r="K67">
        <v>22</v>
      </c>
    </row>
    <row r="68" spans="2:11" ht="15" thickBot="1" x14ac:dyDescent="0.3">
      <c r="B68" s="160" t="s">
        <v>323</v>
      </c>
      <c r="C68" s="161"/>
      <c r="D68" s="161"/>
      <c r="E68" s="161"/>
      <c r="F68" s="161"/>
      <c r="G68" s="161"/>
      <c r="H68" s="161"/>
      <c r="I68" s="162"/>
      <c r="J68" s="14">
        <v>4</v>
      </c>
      <c r="K68" s="1">
        <v>23</v>
      </c>
    </row>
    <row r="69" spans="2:11" ht="15" thickBot="1" x14ac:dyDescent="0.3">
      <c r="B69" s="160" t="s">
        <v>323</v>
      </c>
      <c r="C69" s="161"/>
      <c r="D69" s="161"/>
      <c r="E69" s="161"/>
      <c r="F69" s="161"/>
      <c r="G69" s="161"/>
      <c r="H69" s="161"/>
      <c r="I69" s="162"/>
      <c r="J69" s="14">
        <v>5</v>
      </c>
      <c r="K69" s="1">
        <v>24</v>
      </c>
    </row>
    <row r="70" spans="2:11" ht="15" thickBot="1" x14ac:dyDescent="0.3">
      <c r="B70" s="160" t="s">
        <v>323</v>
      </c>
      <c r="C70" s="161"/>
      <c r="D70" s="161"/>
      <c r="E70" s="161"/>
      <c r="F70" s="161"/>
      <c r="G70" s="161"/>
      <c r="H70" s="161"/>
      <c r="I70" s="162"/>
      <c r="J70" s="14">
        <v>6</v>
      </c>
      <c r="K70" s="1">
        <v>25</v>
      </c>
    </row>
    <row r="71" spans="2:11" ht="15" thickBot="1" x14ac:dyDescent="0.3">
      <c r="B71" s="160" t="s">
        <v>323</v>
      </c>
      <c r="C71" s="161"/>
      <c r="D71" s="161"/>
      <c r="E71" s="161"/>
      <c r="F71" s="161"/>
      <c r="G71" s="161"/>
      <c r="H71" s="161"/>
      <c r="I71" s="162"/>
      <c r="J71" s="14">
        <v>7</v>
      </c>
      <c r="K71" s="1">
        <v>26</v>
      </c>
    </row>
    <row r="76" spans="2:11" ht="15" thickBot="1" x14ac:dyDescent="0.3">
      <c r="B76" s="5" t="s">
        <v>319</v>
      </c>
      <c r="C76" s="1"/>
      <c r="D76" s="1"/>
      <c r="E76" s="1"/>
      <c r="F76" s="1"/>
      <c r="G76" s="1"/>
      <c r="H76" s="1"/>
      <c r="I76" s="1"/>
      <c r="J76" s="1"/>
    </row>
    <row r="77" spans="2:11" ht="15" thickBot="1" x14ac:dyDescent="0.3">
      <c r="B77" s="7" t="s">
        <v>187</v>
      </c>
      <c r="C77" s="8" t="s">
        <v>188</v>
      </c>
      <c r="D77" s="9" t="s">
        <v>189</v>
      </c>
      <c r="E77" s="8" t="s">
        <v>190</v>
      </c>
      <c r="F77" s="9" t="s">
        <v>191</v>
      </c>
      <c r="G77" s="8" t="s">
        <v>192</v>
      </c>
      <c r="H77" s="8" t="s">
        <v>193</v>
      </c>
      <c r="I77" s="10" t="s">
        <v>194</v>
      </c>
      <c r="J77" s="12" t="s">
        <v>195</v>
      </c>
    </row>
    <row r="78" spans="2:11" ht="15" thickBot="1" x14ac:dyDescent="0.3">
      <c r="B78" s="139" t="s">
        <v>196</v>
      </c>
      <c r="C78" s="140"/>
      <c r="D78" s="140"/>
      <c r="E78" s="140"/>
      <c r="F78" s="140"/>
      <c r="G78" s="140"/>
      <c r="H78" s="140"/>
      <c r="I78" s="141"/>
      <c r="J78" s="14">
        <v>0</v>
      </c>
    </row>
    <row r="79" spans="2:11" ht="15" thickBot="1" x14ac:dyDescent="0.3">
      <c r="B79" s="139" t="s">
        <v>219</v>
      </c>
      <c r="C79" s="140"/>
      <c r="D79" s="140"/>
      <c r="E79" s="140"/>
      <c r="F79" s="140"/>
      <c r="G79" s="140"/>
      <c r="H79" s="140"/>
      <c r="I79" s="141"/>
      <c r="J79" s="14">
        <v>1</v>
      </c>
    </row>
    <row r="80" spans="2:11" x14ac:dyDescent="0.25">
      <c r="B80" s="160" t="s">
        <v>323</v>
      </c>
      <c r="C80" s="161"/>
      <c r="D80" s="161"/>
      <c r="E80" s="161"/>
      <c r="F80" s="161"/>
      <c r="G80" s="161"/>
      <c r="H80" s="161"/>
      <c r="I80" s="162"/>
      <c r="J80" s="14">
        <v>2</v>
      </c>
      <c r="K80">
        <v>27</v>
      </c>
    </row>
    <row r="81" spans="2:11" ht="15" thickBot="1" x14ac:dyDescent="0.3">
      <c r="B81" s="160" t="s">
        <v>323</v>
      </c>
      <c r="C81" s="161"/>
      <c r="D81" s="161"/>
      <c r="E81" s="161"/>
      <c r="F81" s="161"/>
      <c r="G81" s="161"/>
      <c r="H81" s="161"/>
      <c r="I81" s="162"/>
      <c r="J81" s="14">
        <v>3</v>
      </c>
      <c r="K81">
        <v>28</v>
      </c>
    </row>
    <row r="82" spans="2:11" ht="15" thickBot="1" x14ac:dyDescent="0.3">
      <c r="B82" s="160" t="s">
        <v>323</v>
      </c>
      <c r="C82" s="161"/>
      <c r="D82" s="161"/>
      <c r="E82" s="161"/>
      <c r="F82" s="161"/>
      <c r="G82" s="161"/>
      <c r="H82" s="161"/>
      <c r="I82" s="162"/>
      <c r="J82" s="14">
        <v>4</v>
      </c>
      <c r="K82" s="1">
        <v>29</v>
      </c>
    </row>
    <row r="83" spans="2:11" ht="15" thickBot="1" x14ac:dyDescent="0.3">
      <c r="B83" s="160" t="s">
        <v>323</v>
      </c>
      <c r="C83" s="161"/>
      <c r="D83" s="161"/>
      <c r="E83" s="161"/>
      <c r="F83" s="161"/>
      <c r="G83" s="161"/>
      <c r="H83" s="161"/>
      <c r="I83" s="162"/>
      <c r="J83" s="14">
        <v>5</v>
      </c>
      <c r="K83" s="1">
        <v>30</v>
      </c>
    </row>
    <row r="84" spans="2:11" ht="15" thickBot="1" x14ac:dyDescent="0.3">
      <c r="B84" s="196"/>
      <c r="C84" s="197"/>
      <c r="D84" s="197"/>
      <c r="E84" s="197"/>
      <c r="F84" s="197"/>
      <c r="G84" s="197"/>
      <c r="H84" s="197"/>
      <c r="I84" s="198"/>
      <c r="J84" s="14">
        <v>6</v>
      </c>
    </row>
    <row r="85" spans="2:11" ht="15" thickBot="1" x14ac:dyDescent="0.3">
      <c r="B85" s="196"/>
      <c r="C85" s="197"/>
      <c r="D85" s="197"/>
      <c r="E85" s="197"/>
      <c r="F85" s="197"/>
      <c r="G85" s="197"/>
      <c r="H85" s="197"/>
      <c r="I85" s="198"/>
      <c r="J85" s="14">
        <v>7</v>
      </c>
    </row>
  </sheetData>
  <mergeCells count="56">
    <mergeCell ref="B34:I34"/>
    <mergeCell ref="B35:I35"/>
    <mergeCell ref="B28:I28"/>
    <mergeCell ref="B29:I29"/>
    <mergeCell ref="B30:I30"/>
    <mergeCell ref="B31:I31"/>
    <mergeCell ref="B32:I32"/>
    <mergeCell ref="B33:I33"/>
    <mergeCell ref="B82:I82"/>
    <mergeCell ref="B83:I83"/>
    <mergeCell ref="B84:I84"/>
    <mergeCell ref="B85:I85"/>
    <mergeCell ref="B78:I78"/>
    <mergeCell ref="B79:I79"/>
    <mergeCell ref="B80:I80"/>
    <mergeCell ref="B81:I81"/>
    <mergeCell ref="B71:I71"/>
    <mergeCell ref="B56:I56"/>
    <mergeCell ref="B57:I57"/>
    <mergeCell ref="B58:I58"/>
    <mergeCell ref="B59:I59"/>
    <mergeCell ref="B64:I64"/>
    <mergeCell ref="B65:I65"/>
    <mergeCell ref="B66:I66"/>
    <mergeCell ref="B67:I67"/>
    <mergeCell ref="B68:I68"/>
    <mergeCell ref="B69:I69"/>
    <mergeCell ref="B70:I70"/>
    <mergeCell ref="B55:I55"/>
    <mergeCell ref="B40:I40"/>
    <mergeCell ref="B41:I41"/>
    <mergeCell ref="B42:I42"/>
    <mergeCell ref="B43:I43"/>
    <mergeCell ref="B44:I44"/>
    <mergeCell ref="B45:I45"/>
    <mergeCell ref="B46:I46"/>
    <mergeCell ref="B47:I47"/>
    <mergeCell ref="B52:I52"/>
    <mergeCell ref="B53:I53"/>
    <mergeCell ref="B54:I54"/>
    <mergeCell ref="B23:I23"/>
    <mergeCell ref="B10:I10"/>
    <mergeCell ref="B11:I11"/>
    <mergeCell ref="B16:I16"/>
    <mergeCell ref="B17:I17"/>
    <mergeCell ref="B18:I18"/>
    <mergeCell ref="B19:I19"/>
    <mergeCell ref="B20:I20"/>
    <mergeCell ref="B21:I21"/>
    <mergeCell ref="B22:I22"/>
    <mergeCell ref="B9:I9"/>
    <mergeCell ref="B4:I4"/>
    <mergeCell ref="B5:I5"/>
    <mergeCell ref="B6:I6"/>
    <mergeCell ref="B7:I7"/>
    <mergeCell ref="B8:I8"/>
  </mergeCells>
  <phoneticPr fontId="25" type="noConversion"/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60F1DB197E8BE4CB2071AFCF7087E5B" ma:contentTypeVersion="10" ma:contentTypeDescription="Create a new document." ma:contentTypeScope="" ma:versionID="51c93798d6b0e0bec963c85c21a56982">
  <xsd:schema xmlns:xsd="http://www.w3.org/2001/XMLSchema" xmlns:xs="http://www.w3.org/2001/XMLSchema" xmlns:p="http://schemas.microsoft.com/office/2006/metadata/properties" xmlns:ns2="8e0ca734-adb4-48ca-b407-4e412e40f7fd" xmlns:ns3="286e05f3-3988-4ca4-b78b-fd1897f69c5a" targetNamespace="http://schemas.microsoft.com/office/2006/metadata/properties" ma:root="true" ma:fieldsID="5e7466bc4afaabead82c51553de21640" ns2:_="" ns3:_="">
    <xsd:import namespace="8e0ca734-adb4-48ca-b407-4e412e40f7fd"/>
    <xsd:import namespace="286e05f3-3988-4ca4-b78b-fd1897f69c5a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0ca734-adb4-48ca-b407-4e412e40f7fd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Image Tags" ma:readOnly="false" ma:fieldId="{5cf76f15-5ced-4ddc-b409-7134ff3c332f}" ma:taxonomyMulti="true" ma:sspId="76f62536-3a25-4b8a-9b5d-7e17d0b0464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6e05f3-3988-4ca4-b78b-fd1897f69c5a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999a49d4-a895-4e62-b62e-2d23b75c2ef5}" ma:internalName="TaxCatchAll" ma:showField="CatchAllData" ma:web="286e05f3-3988-4ca4-b78b-fd1897f69c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86e05f3-3988-4ca4-b78b-fd1897f69c5a" xsi:nil="true"/>
    <lcf76f155ced4ddcb4097134ff3c332f xmlns="8e0ca734-adb4-48ca-b407-4e412e40f7fd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E569BB2-E807-40E1-B6DF-D0B8C2B6922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e0ca734-adb4-48ca-b407-4e412e40f7fd"/>
    <ds:schemaRef ds:uri="286e05f3-3988-4ca4-b78b-fd1897f69c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DA19B7C-0241-41CF-8E85-776D2E6D7DF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A82BB9D-D9AF-486B-BE1B-514BA46F1F26}">
  <ds:schemaRefs>
    <ds:schemaRef ds:uri="http://schemas.microsoft.com/office/2006/metadata/properties"/>
    <ds:schemaRef ds:uri="http://schemas.microsoft.com/office/infopath/2007/PartnerControls"/>
    <ds:schemaRef ds:uri="286e05f3-3988-4ca4-b78b-fd1897f69c5a"/>
    <ds:schemaRef ds:uri="8e0ca734-adb4-48ca-b407-4e412e40f7fd"/>
  </ds:schemaRefs>
</ds:datastoreItem>
</file>

<file path=docMetadata/LabelInfo.xml><?xml version="1.0" encoding="utf-8"?>
<clbl:labelList xmlns:clbl="http://schemas.microsoft.com/office/2020/mipLabelMetadata">
  <clbl:label id="{c990bb7a-51f4-439b-bd36-9c07fb1041c0}" enabled="0" method="" siteId="{c990bb7a-51f4-439b-bd36-9c07fb1041c0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EDF_Signals</vt:lpstr>
      <vt:lpstr>EDF 1</vt:lpstr>
      <vt:lpstr>EDF2</vt:lpstr>
      <vt:lpstr>SLO_R</vt:lpstr>
      <vt:lpstr>LDM_reg_diag_errorX</vt:lpstr>
      <vt:lpstr>Internal SW Version Read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Glowacki, E. (Emanuel)</dc:creator>
  <cp:keywords/>
  <dc:description/>
  <cp:lastModifiedBy>Yujie.Jin (金玉洁)</cp:lastModifiedBy>
  <cp:revision/>
  <dcterms:created xsi:type="dcterms:W3CDTF">2015-05-19T08:32:04Z</dcterms:created>
  <dcterms:modified xsi:type="dcterms:W3CDTF">2024-10-24T11:13:57Z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0x010100260F1DB197E8BE4CB2071AFCF7087E5B</vt:lpwstr>
  </property>
  <property fmtid="{D5CDD505-2E9C-101B-9397-08002B2CF9AE}" pid="4" name="MediaServiceImageTags">
    <vt:lpwstr/>
  </property>
</Properties>
</file>